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1760" windowHeight="6105" firstSheet="9" activeTab="24"/>
  </bookViews>
  <sheets>
    <sheet name="оп1" sheetId="1" r:id="rId1"/>
    <sheet name="оп2" sheetId="2" r:id="rId2"/>
    <sheet name="оп3" sheetId="3" r:id="rId3"/>
    <sheet name="оп4" sheetId="4" r:id="rId4"/>
    <sheet name="оп5" sheetId="5" r:id="rId5"/>
    <sheet name="итог оп" sheetId="10" r:id="rId6"/>
    <sheet name="нт1" sheetId="6" r:id="rId7"/>
    <sheet name="нт2" sheetId="7" r:id="rId8"/>
    <sheet name="нт3" sheetId="8" r:id="rId9"/>
    <sheet name="итогнт" sheetId="11" r:id="rId10"/>
    <sheet name="м1" sheetId="9" r:id="rId11"/>
    <sheet name="м2" sheetId="12" r:id="rId12"/>
    <sheet name="м3" sheetId="13" r:id="rId13"/>
    <sheet name="м4" sheetId="14" r:id="rId14"/>
    <sheet name="итогм" sheetId="15" r:id="rId15"/>
    <sheet name="пп1" sheetId="16" r:id="rId16"/>
    <sheet name="пп2" sheetId="17" r:id="rId17"/>
    <sheet name="пп3" sheetId="18" r:id="rId18"/>
    <sheet name="пп4" sheetId="19" r:id="rId19"/>
    <sheet name="итогпп" sheetId="20" r:id="rId20"/>
    <sheet name="к1" sheetId="21" r:id="rId21"/>
    <sheet name="к2" sheetId="22" r:id="rId22"/>
    <sheet name="к3" sheetId="23" r:id="rId23"/>
    <sheet name="итогк" sheetId="24" r:id="rId24"/>
    <sheet name="МФ" sheetId="25" r:id="rId25"/>
  </sheets>
  <definedNames>
    <definedName name="_xlnm.Print_Area" localSheetId="24">МФ!$A$2:$AK$9</definedName>
    <definedName name="_xlnm.Print_Area" localSheetId="0">оп1!$A$1:$V$9</definedName>
  </definedNames>
  <calcPr calcId="152511"/>
</workbook>
</file>

<file path=xl/calcChain.xml><?xml version="1.0" encoding="utf-8"?>
<calcChain xmlns="http://schemas.openxmlformats.org/spreadsheetml/2006/main">
  <c r="X5" i="23" l="1"/>
  <c r="X6" i="23"/>
  <c r="X4" i="23"/>
  <c r="X5" i="22"/>
  <c r="X6" i="22"/>
  <c r="X4" i="22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5" i="21"/>
  <c r="U6" i="21"/>
  <c r="U7" i="21"/>
  <c r="U8" i="21"/>
  <c r="U9" i="21"/>
  <c r="U10" i="21"/>
  <c r="U11" i="21"/>
  <c r="U12" i="21"/>
  <c r="U4" i="21"/>
  <c r="X6" i="19"/>
  <c r="X7" i="19"/>
  <c r="X5" i="19"/>
  <c r="W6" i="18"/>
  <c r="W7" i="18"/>
  <c r="W8" i="18"/>
  <c r="W5" i="18"/>
  <c r="W5" i="17"/>
  <c r="W6" i="17"/>
  <c r="W4" i="17"/>
  <c r="X4" i="16"/>
  <c r="X5" i="16"/>
  <c r="X3" i="16"/>
  <c r="W3" i="14"/>
  <c r="W2" i="14"/>
  <c r="W4" i="13"/>
  <c r="W5" i="13"/>
  <c r="W3" i="13"/>
  <c r="W4" i="12"/>
  <c r="W5" i="12"/>
  <c r="W6" i="12"/>
  <c r="W3" i="12"/>
  <c r="V6" i="9"/>
  <c r="V7" i="9"/>
  <c r="V8" i="9"/>
  <c r="V5" i="9"/>
  <c r="F6" i="24" l="1"/>
  <c r="G6" i="24"/>
  <c r="H6" i="24"/>
  <c r="I6" i="24"/>
  <c r="J6" i="24"/>
  <c r="K6" i="24"/>
  <c r="L6" i="24"/>
  <c r="M6" i="24"/>
  <c r="N6" i="24"/>
  <c r="O6" i="24"/>
  <c r="P6" i="24"/>
  <c r="Q6" i="24"/>
  <c r="R6" i="24"/>
  <c r="S6" i="24"/>
  <c r="T6" i="24"/>
  <c r="U6" i="24"/>
  <c r="V6" i="24"/>
  <c r="E6" i="24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F7" i="23"/>
  <c r="G7" i="22"/>
  <c r="H7" i="22"/>
  <c r="I7" i="22"/>
  <c r="J7" i="22"/>
  <c r="K7" i="22"/>
  <c r="L7" i="22"/>
  <c r="M7" i="22"/>
  <c r="N7" i="22"/>
  <c r="O7" i="22"/>
  <c r="P7" i="22"/>
  <c r="Q7" i="22"/>
  <c r="R7" i="22"/>
  <c r="S7" i="22"/>
  <c r="T7" i="22"/>
  <c r="U7" i="22"/>
  <c r="V7" i="22"/>
  <c r="W7" i="22"/>
  <c r="F7" i="22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E7" i="20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F8" i="19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E9" i="18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E7" i="17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F7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F6" i="16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E7" i="15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E4" i="14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E7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E6" i="13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E8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E7" i="12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D10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D9" i="9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E8" i="11"/>
  <c r="F6" i="11"/>
  <c r="G6" i="11"/>
  <c r="H6" i="11"/>
  <c r="H9" i="11" s="1"/>
  <c r="I6" i="11"/>
  <c r="I9" i="11" s="1"/>
  <c r="J6" i="11"/>
  <c r="K6" i="11"/>
  <c r="L6" i="11"/>
  <c r="L9" i="11" s="1"/>
  <c r="M6" i="11"/>
  <c r="M9" i="11" s="1"/>
  <c r="N6" i="11"/>
  <c r="O6" i="11"/>
  <c r="P6" i="11"/>
  <c r="P9" i="11" s="1"/>
  <c r="Q6" i="11"/>
  <c r="Q9" i="11" s="1"/>
  <c r="R6" i="11"/>
  <c r="S6" i="11"/>
  <c r="T6" i="11"/>
  <c r="T9" i="11" s="1"/>
  <c r="U6" i="11"/>
  <c r="U9" i="11" s="1"/>
  <c r="V6" i="11"/>
  <c r="E6" i="11"/>
  <c r="F4" i="11"/>
  <c r="F9" i="11" s="1"/>
  <c r="G4" i="11"/>
  <c r="G9" i="11" s="1"/>
  <c r="H4" i="11"/>
  <c r="I4" i="11"/>
  <c r="J4" i="11"/>
  <c r="J9" i="11" s="1"/>
  <c r="K4" i="11"/>
  <c r="K9" i="11" s="1"/>
  <c r="L4" i="11"/>
  <c r="M4" i="11"/>
  <c r="N4" i="11"/>
  <c r="N9" i="11" s="1"/>
  <c r="O4" i="11"/>
  <c r="O9" i="11" s="1"/>
  <c r="P4" i="11"/>
  <c r="Q4" i="11"/>
  <c r="R4" i="11"/>
  <c r="R9" i="11" s="1"/>
  <c r="S4" i="11"/>
  <c r="S9" i="11" s="1"/>
  <c r="T4" i="11"/>
  <c r="U4" i="11"/>
  <c r="V4" i="11"/>
  <c r="V9" i="11" s="1"/>
  <c r="E4" i="11"/>
  <c r="E9" i="11" s="1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E12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E10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E8" i="10"/>
  <c r="F6" i="10"/>
  <c r="G6" i="10"/>
  <c r="H6" i="10"/>
  <c r="H13" i="10" s="1"/>
  <c r="I6" i="10"/>
  <c r="I13" i="10" s="1"/>
  <c r="J6" i="10"/>
  <c r="K6" i="10"/>
  <c r="L6" i="10"/>
  <c r="L13" i="10" s="1"/>
  <c r="M6" i="10"/>
  <c r="M13" i="10" s="1"/>
  <c r="N6" i="10"/>
  <c r="O6" i="10"/>
  <c r="P6" i="10"/>
  <c r="P13" i="10" s="1"/>
  <c r="Q6" i="10"/>
  <c r="Q13" i="10" s="1"/>
  <c r="R6" i="10"/>
  <c r="S6" i="10"/>
  <c r="T6" i="10"/>
  <c r="T13" i="10" s="1"/>
  <c r="U6" i="10"/>
  <c r="U13" i="10" s="1"/>
  <c r="V6" i="10"/>
  <c r="E6" i="10"/>
  <c r="F4" i="10"/>
  <c r="F13" i="10" s="1"/>
  <c r="G4" i="10"/>
  <c r="G13" i="10" s="1"/>
  <c r="H4" i="10"/>
  <c r="I4" i="10"/>
  <c r="J4" i="10"/>
  <c r="J13" i="10" s="1"/>
  <c r="K4" i="10"/>
  <c r="K13" i="10" s="1"/>
  <c r="L4" i="10"/>
  <c r="M4" i="10"/>
  <c r="N4" i="10"/>
  <c r="N13" i="10" s="1"/>
  <c r="O4" i="10"/>
  <c r="O13" i="10" s="1"/>
  <c r="P4" i="10"/>
  <c r="Q4" i="10"/>
  <c r="R4" i="10"/>
  <c r="R13" i="10" s="1"/>
  <c r="S4" i="10"/>
  <c r="S13" i="10" s="1"/>
  <c r="T4" i="10"/>
  <c r="U4" i="10"/>
  <c r="V4" i="10"/>
  <c r="V13" i="10" s="1"/>
  <c r="E4" i="10"/>
  <c r="E13" i="10" s="1"/>
  <c r="V4" i="8"/>
  <c r="V5" i="8"/>
  <c r="V6" i="8"/>
  <c r="V3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D7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D8" i="8"/>
  <c r="W5" i="7"/>
  <c r="W6" i="7"/>
  <c r="W4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E7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E8" i="7"/>
  <c r="V4" i="6"/>
  <c r="V5" i="6"/>
  <c r="V6" i="6"/>
  <c r="V7" i="6"/>
  <c r="V3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D8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D9" i="6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D7" i="5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D6" i="4"/>
  <c r="E8" i="3" l="1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D8" i="3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D7" i="2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D8" i="5"/>
  <c r="V4" i="5"/>
  <c r="V5" i="5"/>
  <c r="V6" i="5"/>
  <c r="V3" i="5"/>
  <c r="V7" i="5" s="1"/>
  <c r="V4" i="4"/>
  <c r="V5" i="4"/>
  <c r="V3" i="4"/>
  <c r="V7" i="4" s="1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D7" i="4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D9" i="3"/>
  <c r="V4" i="3"/>
  <c r="V5" i="3"/>
  <c r="V6" i="3"/>
  <c r="V7" i="3"/>
  <c r="V3" i="3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D8" i="2"/>
  <c r="V3" i="2"/>
  <c r="V6" i="2"/>
  <c r="V5" i="2"/>
  <c r="V4" i="2"/>
  <c r="V8" i="2" s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C9" i="1"/>
  <c r="U7" i="1"/>
  <c r="U6" i="1"/>
  <c r="U5" i="1"/>
  <c r="U4" i="1"/>
  <c r="U3" i="1"/>
  <c r="U9" i="1" l="1"/>
  <c r="V8" i="5"/>
</calcChain>
</file>

<file path=xl/sharedStrings.xml><?xml version="1.0" encoding="utf-8"?>
<sst xmlns="http://schemas.openxmlformats.org/spreadsheetml/2006/main" count="231" uniqueCount="120">
  <si>
    <t>2. Умение разрабатывать рабочие программы учебных предметов и курсов внеурочной деятельности</t>
  </si>
  <si>
    <t>3. Умение организовать и поддерживать разнообразные виды деятель-ности учащихся, ориентируясь на их личность</t>
  </si>
  <si>
    <t>4. Умение организовать исследовательскую, самостоятельную работу учащихся</t>
  </si>
  <si>
    <t>1. Владение современными образовательными технологиями</t>
  </si>
  <si>
    <t>1. Умение использовать разнообразные приемы, формы, методы и средства обучения, включая индивидуальные учебные планы</t>
  </si>
  <si>
    <t>5. Применение в образовательной деятельности современных образовательных технологий: проблемного обучения, развивающего обучения, дифференцированного обучения и т.д.</t>
  </si>
  <si>
    <t>2. Владение технологиями педагогической диагностики, психолого-педагогической коррекции, снятия стрессов</t>
  </si>
  <si>
    <t>1. Умение оценить эффективность и результаты обучения учащихся по предмету, учитывая освоение знаний, овладение умениями, развитие опыта творческой деятельности</t>
  </si>
  <si>
    <t>2. Владение приемами диагностики уровня тревожности и снятия стресса у учащихся</t>
  </si>
  <si>
    <t>4. Умение использовать психолого-физиологические особенности учащихся</t>
  </si>
  <si>
    <t>3. Умение обсуждать с обучающимися актуальные события современности</t>
  </si>
  <si>
    <t xml:space="preserve">среднее: </t>
  </si>
  <si>
    <t>3. Владение мето-дическими приемами, педагогическими средствами и их совершенствование</t>
  </si>
  <si>
    <t>1. Владение основами научных знаний по предмету (смежным образо-вательным областям)</t>
  </si>
  <si>
    <t>2. Владение методами обработки результатов эксперимента</t>
  </si>
  <si>
    <t>3.  Владение методикой преподавания предмета</t>
  </si>
  <si>
    <t>4. Умение формировать мотивацию к обучению, развитие познава-тельных интересов учащихся</t>
  </si>
  <si>
    <t>5. Умение осуществлять связь по предмету с практикой</t>
  </si>
  <si>
    <t>4. Умение работать с информационны-ми источниками</t>
  </si>
  <si>
    <t>1. Умение работать с научной и учебной литературой, позволяющей самостоятельно изучать соответствующую методическую и научно-популярную литературу</t>
  </si>
  <si>
    <t>2. Умение адаптировать получаемую новую информацию для школь-ников различного уровня подготовки</t>
  </si>
  <si>
    <t>3. Владение основами профессиональной речевой культуры</t>
  </si>
  <si>
    <t>5. Умение осуще-ствлять оценочно-ценностную реф-лексию</t>
  </si>
  <si>
    <t>1. Умение адекватно оценить результаты своей деятельности</t>
  </si>
  <si>
    <t>2. Умение корректировать свою профессиональную деятельность</t>
  </si>
  <si>
    <t>3. Умение прогнозировать результаты профессиональной деятельности</t>
  </si>
  <si>
    <t>4. Умение проводить рефлексию своей профессиональной деятельно-сти</t>
  </si>
  <si>
    <t>1. Ориентация в целях и задачах науки</t>
  </si>
  <si>
    <t>2. Владение основными закономерностями науки</t>
  </si>
  <si>
    <t>3. Оперирование научной терминологией</t>
  </si>
  <si>
    <t>4. Ориентация в отборе содержания обучения на основе научных дан-ных, фактов, понятий, законов</t>
  </si>
  <si>
    <t>5. понимание логики науки</t>
  </si>
  <si>
    <t>2. Знание методов науки препода-ваемого предмета</t>
  </si>
  <si>
    <t>1. Ориентация в многообразии методов научного познания</t>
  </si>
  <si>
    <t>2. Понимание сущности методов, используемых в науке</t>
  </si>
  <si>
    <t>3. Представление о возможности использования методов науки в про-цессе преподавания предмета</t>
  </si>
  <si>
    <t>3. Знание истории развития науки и современных еѐ достижений</t>
  </si>
  <si>
    <t>1. Ориентация в истории научных открытий</t>
  </si>
  <si>
    <t>2. Понимание необходимости еѐ использования в процессе препода-вания предмета</t>
  </si>
  <si>
    <t>3. Владение содержанием о современных достижениях науки и прак-тики</t>
  </si>
  <si>
    <t>4. Представление о роли и месте использования этих знаний в обуче-нии</t>
  </si>
  <si>
    <t>1. Знание содер-жания образова-ния учащихся по учебному предме-ту</t>
  </si>
  <si>
    <t>1. Представление роли учебного предмета в системе обучения, воспи-тания и развития школьников</t>
  </si>
  <si>
    <t>2. Понимание целей и задач обучения учащихся по учебному предме-ту</t>
  </si>
  <si>
    <t>3. Ориентация в учебных планах и программах преподавания учебно-го предмета</t>
  </si>
  <si>
    <t>4. Вычленение ведущих знаний, умений, навыков, которые необхо-димо сформировать у учащихся в процессе преподавания учебного предмета</t>
  </si>
  <si>
    <t>оп</t>
  </si>
  <si>
    <t>4. Умение работать с информационными источниками</t>
  </si>
  <si>
    <t>1. знание теоретических основ науки препода-ваемого предмета</t>
  </si>
  <si>
    <t>сумма средних баллов</t>
  </si>
  <si>
    <t>2. Знание методов и приемов обуче-ния школьников учебному предме-ту</t>
  </si>
  <si>
    <t>1. Понимание адекватности методов и приемов обучения целям и со-держанию обучения учебному предмету</t>
  </si>
  <si>
    <t xml:space="preserve">2. Ориентация в разнообразии и целевой направленности различных методов и приемов обучения учащихся учебному предмету </t>
  </si>
  <si>
    <t xml:space="preserve"> 4. Ориентация в новых методах и приемах обучения, в новых подхо-дах к использованию традиционных методов обучения</t>
  </si>
  <si>
    <t xml:space="preserve">3. Понимание сущности различных методов обучения школьников и специфики их использования в процессе преподавания учебного предмета </t>
  </si>
  <si>
    <t>3. Знание форм организации обу-чения школьников учебному предме-ту</t>
  </si>
  <si>
    <t>1. Понимание взаимной связи содержания, форм и методов обучения учащихся учебному предмет</t>
  </si>
  <si>
    <t>2. Ориентация в разнообразии и специфике различных форм органи-зации обучения школьников учебному предмету</t>
  </si>
  <si>
    <t>3. Ориентация в новых формах организации обучения учащихся учебному предмету, их сущности и условиях успешного использова-ния в преподавании</t>
  </si>
  <si>
    <t>4. Знание средств обучения школь-ников учебному предмету</t>
  </si>
  <si>
    <t>1. Ориентация в разнообразии, специфике и условиях использования различных средств обучения учащихся учебному предмету</t>
  </si>
  <si>
    <t>2. Понимание роли и функций средств обучения в активизации УПД учащихся и развитии их интереса к учебному предмету, в решении других педагогических задач</t>
  </si>
  <si>
    <t>общепедагогическая</t>
  </si>
  <si>
    <t>научно-теоретическая</t>
  </si>
  <si>
    <t>методическая</t>
  </si>
  <si>
    <t>2. Знание психо-логических зако-номерностей обу-чения, воспитания и развития школьников</t>
  </si>
  <si>
    <t>3. Знание теоре-тических основ педагогики</t>
  </si>
  <si>
    <t>4. Знание педаго-гических техноло-гий</t>
  </si>
  <si>
    <t>1. Умение выраба-тывать стратегию, тактику и технику взаимодействий с людьми, органи-зовывать их со-вместную дея-тельность для дос-тижения опреде-ленных социально значимых целей</t>
  </si>
  <si>
    <t>3. «Эмоциональ-ное выгорание»</t>
  </si>
  <si>
    <t>1. Ориентация в психологических особенностях школьников и необ-ходимости их учета при отборе содержания, форм и методов обуче-ния</t>
  </si>
  <si>
    <t>2. Понимание роли психодиагностики в развитии учащихся</t>
  </si>
  <si>
    <t>3. Ориентация в диагностических методах оценки развития различ-ных сторон психики личности школьника</t>
  </si>
  <si>
    <t>1. Знание психологических осо-бенностей учащихся</t>
  </si>
  <si>
    <t>1. Понимание закономерностей познания</t>
  </si>
  <si>
    <t>2. Ориентация в компонентах учения, их сущности и логической взаимосвязи</t>
  </si>
  <si>
    <t>3. Понимание психологических основ обучения, воспитания и разви-тия личности школьников различных возрастных групп</t>
  </si>
  <si>
    <t>1. Понимание целей и задач педагогических взаимодействий со школьниками в процессе их обучения, воспитания и развития</t>
  </si>
  <si>
    <t>2. Ориентация в методах педагогической диагностики уровня обучен-ности и воспитанности учащихся</t>
  </si>
  <si>
    <t>3. Представление о психологии уроков и характеристика уроков раз-ного типа</t>
  </si>
  <si>
    <t>4. Ориентация в классификации методов обучения и характеристика каждого из них</t>
  </si>
  <si>
    <t>1. Понимание необходимости управления учебно-познавательной деятельностью учащихся и места учителя в этом процессе</t>
  </si>
  <si>
    <t>2. Владение приемами планирования и организации личного труда и труда школьников</t>
  </si>
  <si>
    <t>3. Ориентация в содержании контрольно-аналитической деятельности учителя в процессе обучения учащихся</t>
  </si>
  <si>
    <t>1. Умение выстраивать социальное взаимодействие на принципах толерантности и безоценочности</t>
  </si>
  <si>
    <t>2. Способность разрешать конфликтные ситуации, оказывать под-держку партнерам по общению в проблемных и кризисных ситуаци-ях</t>
  </si>
  <si>
    <t>4. Умение конструктивно взаимодействовать со смежными специа-листами по вопросам развития способностей детей и подростков; осуществлять взаимодействие с варьированием позиции партнерства и лидерства участников образовательного процесса</t>
  </si>
  <si>
    <t>5. Уметь конструктивно взаимодействовать с родителями и специали-стами, участвующими в образовательном процессе, для решения проблем воспитания, обучения и развития детей</t>
  </si>
  <si>
    <t>6. Владение навыками организации системы групповой и индивиду-альной работы с учащимися; умение обеспечивать трансляцию пере-дового профессионального опыта в коллективе</t>
  </si>
  <si>
    <t>8. Владение методическими приемами, психолого-педагогическими умениями и навыками, способствующими организации общения ме-жду субъектами образовательной деятельности, результативного об-разовательного процесса в малых учебных группах</t>
  </si>
  <si>
    <t>9. Умение проводить консультирование учащихся и родителей, а также педагогов по проблемам воспитания и обучения, особенно-стям психического развития, жизненного и профессионального са-моопределения подростков</t>
  </si>
  <si>
    <t>2. Умение принимать участие в профессиональных дискуссиях и об-суждениях (научно-практических конференциях, методических объе-динениях, педагогических советах), логически аргументируя свою точку зрения; создавать научные, научно-методические тексты по за-данной логической структуре</t>
  </si>
  <si>
    <t>1. Эмоциональное истощение</t>
  </si>
  <si>
    <t>2. Деперсонализация</t>
  </si>
  <si>
    <t>3. Редукция личных достижений</t>
  </si>
  <si>
    <t>1. Знание психологических особенностей учащихся</t>
  </si>
  <si>
    <t>2. Знание психологических зако-номерностей обучения, воспитания и развития школьников</t>
  </si>
  <si>
    <t>3. Знание теоретических основ педагогики</t>
  </si>
  <si>
    <t>4. Знание педагогических технологий</t>
  </si>
  <si>
    <t>психолого-педагогическая</t>
  </si>
  <si>
    <t>7. Умение организовать исследовательскую, самостоятельную работу учащихся</t>
  </si>
  <si>
    <t>3. Выделение существенных связей и отношений, проведение срав-нительного анализа; умение организовывать и проектировать меж-личностные контакты, общение (в том числе в поликультурной среде) и совместную деятельность родителей и учащихся</t>
  </si>
  <si>
    <t>2. Владение ора-торским искусством, умение убеждать, аргументировать свою позицию</t>
  </si>
  <si>
    <t>коммуникативная</t>
  </si>
  <si>
    <t>2. Владение ораторским искусством, умение убеждать, аргументировать свою позицию</t>
  </si>
  <si>
    <t>3. «Эмоциональное выгорание»</t>
  </si>
  <si>
    <t>Общепедагогическая</t>
  </si>
  <si>
    <t>1УЗ</t>
  </si>
  <si>
    <t>д</t>
  </si>
  <si>
    <t>к</t>
  </si>
  <si>
    <t>2УЗ</t>
  </si>
  <si>
    <t>3УЗ</t>
  </si>
  <si>
    <t>о</t>
  </si>
  <si>
    <t>1. Умение вырабатывать стратегию, тактику и технику взаимодействий с людьми, организовывать их со-вместную деятельность для дос-тижения определенных социально значимых целей</t>
  </si>
  <si>
    <t>1. Умение проявлять инициативу и принимать адекватные и ответственные решения в проблемных ситуациях (в том числе в ситуациях риска)</t>
  </si>
  <si>
    <t>Уровни профессиональных затруднений</t>
  </si>
  <si>
    <t xml:space="preserve">общепедагогическая </t>
  </si>
  <si>
    <t>сумма</t>
  </si>
  <si>
    <t>среднее</t>
  </si>
  <si>
    <t>общепедагогическая сводная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</si>
</sst>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top" textRotation="90" wrapText="1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" xfId="0" applyFill="1" applyBorder="1"/>
    <xf numFmtId="0" fontId="0" fillId="0" borderId="8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0" fillId="0" borderId="12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0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0" fillId="0" borderId="13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11" xfId="0" applyBorder="1" applyAlignment="1">
      <alignment horizontal="center" textRotation="90" wrapText="1"/>
    </xf>
    <xf numFmtId="0" fontId="0" fillId="0" borderId="0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 textRotation="90" wrapText="1"/>
    </xf>
    <xf numFmtId="0" fontId="0" fillId="0" borderId="0" xfId="0" applyAlignment="1">
      <alignment horizontal="center" textRotation="90"/>
    </xf>
    <xf numFmtId="0" fontId="0" fillId="0" borderId="3" xfId="0" applyBorder="1" applyAlignment="1">
      <alignment horizontal="center" vertical="top" textRotation="90" wrapText="1"/>
    </xf>
    <xf numFmtId="0" fontId="0" fillId="0" borderId="0" xfId="0" applyAlignment="1">
      <alignment horizontal="center" vertical="top" textRotation="90"/>
    </xf>
    <xf numFmtId="0" fontId="0" fillId="0" borderId="3" xfId="0" applyBorder="1" applyAlignment="1">
      <alignment horizontal="center" vertical="top" textRotation="90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0" borderId="1" xfId="0" applyFont="1" applyBorder="1"/>
    <xf numFmtId="0" fontId="3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>
      <selection sqref="A1:V9"/>
    </sheetView>
  </sheetViews>
  <sheetFormatPr defaultRowHeight="15" x14ac:dyDescent="0.25"/>
  <cols>
    <col min="1" max="1" width="6.7109375" customWidth="1"/>
    <col min="2" max="2" width="32.85546875" customWidth="1"/>
    <col min="3" max="20" width="4" customWidth="1"/>
    <col min="21" max="21" width="5.140625" customWidth="1"/>
  </cols>
  <sheetData>
    <row r="1" spans="1:22" x14ac:dyDescent="0.25">
      <c r="B1" s="29" t="s">
        <v>116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x14ac:dyDescent="0.25">
      <c r="A2" s="1"/>
      <c r="B2" s="1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/>
      <c r="V2" s="1"/>
    </row>
    <row r="3" spans="1:22" ht="90.75" customHeight="1" x14ac:dyDescent="0.25">
      <c r="A3" s="35" t="s">
        <v>3</v>
      </c>
      <c r="B3" s="2" t="s">
        <v>4</v>
      </c>
      <c r="C3" s="1">
        <v>2</v>
      </c>
      <c r="D3" s="1">
        <v>2</v>
      </c>
      <c r="E3" s="1">
        <v>2</v>
      </c>
      <c r="F3" s="1">
        <v>3</v>
      </c>
      <c r="G3" s="1">
        <v>3</v>
      </c>
      <c r="H3" s="1">
        <v>2</v>
      </c>
      <c r="I3" s="1">
        <v>2</v>
      </c>
      <c r="J3" s="1">
        <v>1</v>
      </c>
      <c r="K3" s="1">
        <v>2</v>
      </c>
      <c r="L3" s="1">
        <v>2</v>
      </c>
      <c r="M3" s="1">
        <v>2</v>
      </c>
      <c r="N3" s="1">
        <v>2</v>
      </c>
      <c r="O3" s="1">
        <v>1</v>
      </c>
      <c r="P3" s="1">
        <v>2</v>
      </c>
      <c r="Q3" s="1">
        <v>2</v>
      </c>
      <c r="R3" s="1">
        <v>0</v>
      </c>
      <c r="S3" s="1">
        <v>2</v>
      </c>
      <c r="T3" s="1">
        <v>2</v>
      </c>
      <c r="U3" s="4">
        <f>(C3+D3+E3+F3+G3+H3+I3+J3+K3+L3+M3+N3+O3+P3+Q3+R3+S3+T3)/18</f>
        <v>1.8888888888888888</v>
      </c>
      <c r="V3" s="1"/>
    </row>
    <row r="4" spans="1:22" ht="56.25" customHeight="1" x14ac:dyDescent="0.25">
      <c r="A4" s="35"/>
      <c r="B4" s="2" t="s">
        <v>0</v>
      </c>
      <c r="C4" s="1">
        <v>3</v>
      </c>
      <c r="D4" s="1">
        <v>1</v>
      </c>
      <c r="E4" s="1">
        <v>2</v>
      </c>
      <c r="F4" s="1">
        <v>2</v>
      </c>
      <c r="G4" s="1">
        <v>3</v>
      </c>
      <c r="H4" s="1">
        <v>2</v>
      </c>
      <c r="I4" s="1">
        <v>2</v>
      </c>
      <c r="J4" s="1">
        <v>1</v>
      </c>
      <c r="K4" s="1">
        <v>0</v>
      </c>
      <c r="L4" s="1">
        <v>2</v>
      </c>
      <c r="M4" s="1">
        <v>2</v>
      </c>
      <c r="N4" s="1">
        <v>3</v>
      </c>
      <c r="O4" s="1">
        <v>1</v>
      </c>
      <c r="P4" s="1">
        <v>3</v>
      </c>
      <c r="Q4" s="1">
        <v>2</v>
      </c>
      <c r="R4" s="1">
        <v>1</v>
      </c>
      <c r="S4" s="1">
        <v>2</v>
      </c>
      <c r="T4" s="1">
        <v>2</v>
      </c>
      <c r="U4" s="4">
        <f>(C4+D4+E4+F4+G4+H4+I4+J4+K4+L4+M4+N4+O4+P4+Q4+R4+S4+T4)/18</f>
        <v>1.8888888888888888</v>
      </c>
      <c r="V4" s="1"/>
    </row>
    <row r="5" spans="1:22" ht="60" customHeight="1" x14ac:dyDescent="0.25">
      <c r="A5" s="35"/>
      <c r="B5" s="3" t="s">
        <v>1</v>
      </c>
      <c r="C5" s="1">
        <v>2</v>
      </c>
      <c r="D5" s="1">
        <v>2</v>
      </c>
      <c r="E5" s="1">
        <v>2</v>
      </c>
      <c r="F5" s="1">
        <v>2</v>
      </c>
      <c r="G5" s="1">
        <v>2</v>
      </c>
      <c r="H5" s="1">
        <v>2</v>
      </c>
      <c r="I5" s="1">
        <v>2</v>
      </c>
      <c r="J5" s="1">
        <v>1</v>
      </c>
      <c r="K5" s="1">
        <v>2</v>
      </c>
      <c r="L5" s="1">
        <v>3</v>
      </c>
      <c r="M5" s="1">
        <v>2</v>
      </c>
      <c r="N5" s="1">
        <v>2</v>
      </c>
      <c r="O5" s="1">
        <v>1</v>
      </c>
      <c r="P5" s="1">
        <v>2</v>
      </c>
      <c r="Q5" s="1">
        <v>2</v>
      </c>
      <c r="R5" s="1">
        <v>1</v>
      </c>
      <c r="S5" s="1">
        <v>2</v>
      </c>
      <c r="T5" s="1">
        <v>2</v>
      </c>
      <c r="U5" s="4">
        <f>(C5+D5+E5+F5+G5+H5+I5+J5+K5+L5+M5+N5+O5+P5+Q5+R5+S5+T5)/18</f>
        <v>1.8888888888888888</v>
      </c>
      <c r="V5" s="1"/>
    </row>
    <row r="6" spans="1:22" ht="51.75" customHeight="1" x14ac:dyDescent="0.25">
      <c r="A6" s="35"/>
      <c r="B6" s="3" t="s">
        <v>2</v>
      </c>
      <c r="C6" s="1">
        <v>1</v>
      </c>
      <c r="D6" s="1">
        <v>2</v>
      </c>
      <c r="E6" s="1">
        <v>1</v>
      </c>
      <c r="F6" s="1">
        <v>1</v>
      </c>
      <c r="G6" s="1">
        <v>1</v>
      </c>
      <c r="H6" s="1">
        <v>2</v>
      </c>
      <c r="I6" s="1">
        <v>2</v>
      </c>
      <c r="J6" s="1">
        <v>1</v>
      </c>
      <c r="K6" s="1">
        <v>1</v>
      </c>
      <c r="L6" s="1">
        <v>2</v>
      </c>
      <c r="M6" s="1">
        <v>2</v>
      </c>
      <c r="N6" s="1">
        <v>2</v>
      </c>
      <c r="O6" s="1">
        <v>0</v>
      </c>
      <c r="P6" s="1">
        <v>2</v>
      </c>
      <c r="Q6" s="1">
        <v>0</v>
      </c>
      <c r="R6" s="1">
        <v>2</v>
      </c>
      <c r="S6" s="1">
        <v>1</v>
      </c>
      <c r="T6" s="1">
        <v>1</v>
      </c>
      <c r="U6" s="4">
        <f>(C6+D6+E6+F6+G6+H6+I6+J6+K6+L6+M6+N6+O6+P6+Q6+R6+S6+T6)/18</f>
        <v>1.3333333333333333</v>
      </c>
      <c r="V6" s="1"/>
    </row>
    <row r="7" spans="1:22" ht="108.75" customHeight="1" x14ac:dyDescent="0.25">
      <c r="A7" s="35"/>
      <c r="B7" s="3" t="s">
        <v>5</v>
      </c>
      <c r="C7" s="1">
        <v>2</v>
      </c>
      <c r="D7" s="1">
        <v>2</v>
      </c>
      <c r="E7" s="1">
        <v>3</v>
      </c>
      <c r="F7" s="1">
        <v>2</v>
      </c>
      <c r="G7" s="1">
        <v>2</v>
      </c>
      <c r="H7" s="1">
        <v>2</v>
      </c>
      <c r="I7" s="1">
        <v>2</v>
      </c>
      <c r="J7" s="1">
        <v>1</v>
      </c>
      <c r="K7" s="1">
        <v>2</v>
      </c>
      <c r="L7" s="1">
        <v>2</v>
      </c>
      <c r="M7" s="1">
        <v>2</v>
      </c>
      <c r="N7" s="1">
        <v>2</v>
      </c>
      <c r="O7" s="1">
        <v>1</v>
      </c>
      <c r="P7" s="1">
        <v>3</v>
      </c>
      <c r="Q7" s="1">
        <v>1</v>
      </c>
      <c r="R7" s="1">
        <v>1</v>
      </c>
      <c r="S7" s="1">
        <v>2</v>
      </c>
      <c r="T7" s="1">
        <v>2</v>
      </c>
      <c r="U7" s="4">
        <f>(C7+D7+E7+F7+G7+H7+I7+J7+K7+L7+M7+N7+O7+P7+Q7+R7+S7+T7)/18</f>
        <v>1.8888888888888888</v>
      </c>
      <c r="V7" s="1"/>
    </row>
    <row r="8" spans="1:22" ht="33" customHeight="1" x14ac:dyDescent="0.25">
      <c r="A8" s="10"/>
      <c r="B8" s="11" t="s">
        <v>117</v>
      </c>
      <c r="C8" s="1">
        <f>SUM(C3:C7)</f>
        <v>10</v>
      </c>
      <c r="D8" s="1">
        <f t="shared" ref="D8:T8" si="0">SUM(D3:D7)</f>
        <v>9</v>
      </c>
      <c r="E8" s="1">
        <f t="shared" si="0"/>
        <v>10</v>
      </c>
      <c r="F8" s="1">
        <f t="shared" si="0"/>
        <v>10</v>
      </c>
      <c r="G8" s="1">
        <f t="shared" si="0"/>
        <v>11</v>
      </c>
      <c r="H8" s="1">
        <f t="shared" si="0"/>
        <v>10</v>
      </c>
      <c r="I8" s="1">
        <f t="shared" si="0"/>
        <v>10</v>
      </c>
      <c r="J8" s="1">
        <f t="shared" si="0"/>
        <v>5</v>
      </c>
      <c r="K8" s="1">
        <f t="shared" si="0"/>
        <v>7</v>
      </c>
      <c r="L8" s="1">
        <f t="shared" si="0"/>
        <v>11</v>
      </c>
      <c r="M8" s="1">
        <f t="shared" si="0"/>
        <v>10</v>
      </c>
      <c r="N8" s="1">
        <f t="shared" si="0"/>
        <v>11</v>
      </c>
      <c r="O8" s="1">
        <f t="shared" si="0"/>
        <v>4</v>
      </c>
      <c r="P8" s="1">
        <f t="shared" si="0"/>
        <v>12</v>
      </c>
      <c r="Q8" s="1">
        <f t="shared" si="0"/>
        <v>7</v>
      </c>
      <c r="R8" s="1">
        <f t="shared" si="0"/>
        <v>5</v>
      </c>
      <c r="S8" s="1">
        <f t="shared" si="0"/>
        <v>9</v>
      </c>
      <c r="T8" s="1">
        <f t="shared" si="0"/>
        <v>9</v>
      </c>
      <c r="U8" s="4"/>
      <c r="V8" s="12"/>
    </row>
    <row r="9" spans="1:22" x14ac:dyDescent="0.25">
      <c r="B9" s="36" t="s">
        <v>118</v>
      </c>
      <c r="C9" s="1">
        <f t="shared" ref="C9:U9" si="1">AVERAGE(C3:C7)</f>
        <v>2</v>
      </c>
      <c r="D9" s="1">
        <f t="shared" si="1"/>
        <v>1.8</v>
      </c>
      <c r="E9" s="1">
        <f t="shared" si="1"/>
        <v>2</v>
      </c>
      <c r="F9" s="1">
        <f t="shared" si="1"/>
        <v>2</v>
      </c>
      <c r="G9" s="1">
        <f t="shared" si="1"/>
        <v>2.2000000000000002</v>
      </c>
      <c r="H9" s="1">
        <f t="shared" si="1"/>
        <v>2</v>
      </c>
      <c r="I9" s="1">
        <f t="shared" si="1"/>
        <v>2</v>
      </c>
      <c r="J9" s="1">
        <f t="shared" si="1"/>
        <v>1</v>
      </c>
      <c r="K9" s="1">
        <f t="shared" si="1"/>
        <v>1.4</v>
      </c>
      <c r="L9" s="1">
        <f t="shared" si="1"/>
        <v>2.2000000000000002</v>
      </c>
      <c r="M9" s="1">
        <f t="shared" si="1"/>
        <v>2</v>
      </c>
      <c r="N9" s="1">
        <f t="shared" si="1"/>
        <v>2.2000000000000002</v>
      </c>
      <c r="O9" s="1">
        <f t="shared" si="1"/>
        <v>0.8</v>
      </c>
      <c r="P9" s="1">
        <f t="shared" si="1"/>
        <v>2.4</v>
      </c>
      <c r="Q9" s="1">
        <f t="shared" si="1"/>
        <v>1.4</v>
      </c>
      <c r="R9" s="1">
        <f t="shared" si="1"/>
        <v>1</v>
      </c>
      <c r="S9" s="1">
        <f t="shared" si="1"/>
        <v>1.8</v>
      </c>
      <c r="T9" s="1">
        <f t="shared" si="1"/>
        <v>1.8</v>
      </c>
      <c r="U9" s="1">
        <f t="shared" si="1"/>
        <v>1.7777777777777775</v>
      </c>
    </row>
  </sheetData>
  <mergeCells count="2">
    <mergeCell ref="A3:A7"/>
    <mergeCell ref="B1:V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workbookViewId="0">
      <selection sqref="A1:V10"/>
    </sheetView>
  </sheetViews>
  <sheetFormatPr defaultRowHeight="15" x14ac:dyDescent="0.25"/>
  <cols>
    <col min="1" max="1" width="6.7109375" customWidth="1"/>
    <col min="2" max="3" width="9.140625" hidden="1" customWidth="1"/>
    <col min="4" max="4" width="33.42578125" customWidth="1"/>
    <col min="5" max="22" width="4.85546875" style="1" customWidth="1"/>
  </cols>
  <sheetData>
    <row r="2" spans="1:22" x14ac:dyDescent="0.25"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12</v>
      </c>
      <c r="Q2" s="1">
        <v>13</v>
      </c>
      <c r="R2" s="1">
        <v>14</v>
      </c>
      <c r="S2" s="1">
        <v>15</v>
      </c>
      <c r="T2" s="1">
        <v>16</v>
      </c>
      <c r="U2" s="1">
        <v>17</v>
      </c>
      <c r="V2" s="1">
        <v>18</v>
      </c>
    </row>
    <row r="3" spans="1:22" ht="42.75" customHeight="1" x14ac:dyDescent="0.25">
      <c r="A3" s="58" t="s">
        <v>63</v>
      </c>
      <c r="B3" s="58"/>
      <c r="C3" s="49"/>
      <c r="D3" s="31" t="s">
        <v>48</v>
      </c>
      <c r="E3" s="1">
        <v>8</v>
      </c>
      <c r="F3" s="1">
        <v>9</v>
      </c>
      <c r="G3" s="1">
        <v>15</v>
      </c>
      <c r="H3" s="1">
        <v>14</v>
      </c>
      <c r="I3" s="1">
        <v>10</v>
      </c>
      <c r="J3" s="1">
        <v>14</v>
      </c>
      <c r="K3" s="1">
        <v>7</v>
      </c>
      <c r="L3" s="1">
        <v>9</v>
      </c>
      <c r="M3" s="1">
        <v>8</v>
      </c>
      <c r="N3" s="1">
        <v>10</v>
      </c>
      <c r="O3" s="1">
        <v>10</v>
      </c>
      <c r="P3" s="1">
        <v>10</v>
      </c>
      <c r="Q3" s="1">
        <v>9</v>
      </c>
      <c r="R3" s="1">
        <v>12</v>
      </c>
      <c r="S3" s="1">
        <v>15</v>
      </c>
      <c r="T3" s="1">
        <v>9</v>
      </c>
      <c r="U3" s="1">
        <v>10</v>
      </c>
      <c r="V3" s="1">
        <v>8</v>
      </c>
    </row>
    <row r="4" spans="1:22" ht="42.75" customHeight="1" x14ac:dyDescent="0.25">
      <c r="A4" s="58"/>
      <c r="B4" s="58"/>
      <c r="C4" s="49"/>
      <c r="D4" s="32"/>
      <c r="E4" s="1">
        <f>E3/5</f>
        <v>1.6</v>
      </c>
      <c r="F4" s="1">
        <f t="shared" ref="F4:V4" si="0">F3/5</f>
        <v>1.8</v>
      </c>
      <c r="G4" s="1">
        <f t="shared" si="0"/>
        <v>3</v>
      </c>
      <c r="H4" s="1">
        <f t="shared" si="0"/>
        <v>2.8</v>
      </c>
      <c r="I4" s="1">
        <f t="shared" si="0"/>
        <v>2</v>
      </c>
      <c r="J4" s="1">
        <f t="shared" si="0"/>
        <v>2.8</v>
      </c>
      <c r="K4" s="1">
        <f t="shared" si="0"/>
        <v>1.4</v>
      </c>
      <c r="L4" s="1">
        <f t="shared" si="0"/>
        <v>1.8</v>
      </c>
      <c r="M4" s="1">
        <f t="shared" si="0"/>
        <v>1.6</v>
      </c>
      <c r="N4" s="1">
        <f t="shared" si="0"/>
        <v>2</v>
      </c>
      <c r="O4" s="1">
        <f t="shared" si="0"/>
        <v>2</v>
      </c>
      <c r="P4" s="1">
        <f t="shared" si="0"/>
        <v>2</v>
      </c>
      <c r="Q4" s="1">
        <f t="shared" si="0"/>
        <v>1.8</v>
      </c>
      <c r="R4" s="1">
        <f t="shared" si="0"/>
        <v>2.4</v>
      </c>
      <c r="S4" s="1">
        <f t="shared" si="0"/>
        <v>3</v>
      </c>
      <c r="T4" s="1">
        <f t="shared" si="0"/>
        <v>1.8</v>
      </c>
      <c r="U4" s="1">
        <f t="shared" si="0"/>
        <v>2</v>
      </c>
      <c r="V4" s="1">
        <f t="shared" si="0"/>
        <v>1.6</v>
      </c>
    </row>
    <row r="5" spans="1:22" ht="36" customHeight="1" x14ac:dyDescent="0.25">
      <c r="A5" s="58"/>
      <c r="B5" s="58"/>
      <c r="C5" s="49"/>
      <c r="D5" s="31" t="s">
        <v>32</v>
      </c>
      <c r="E5" s="1">
        <v>4</v>
      </c>
      <c r="F5" s="1">
        <v>6</v>
      </c>
      <c r="G5" s="1">
        <v>7</v>
      </c>
      <c r="H5" s="1">
        <v>6</v>
      </c>
      <c r="I5" s="1">
        <v>6</v>
      </c>
      <c r="J5" s="1">
        <v>9</v>
      </c>
      <c r="K5" s="1">
        <v>3</v>
      </c>
      <c r="L5" s="1">
        <v>4</v>
      </c>
      <c r="M5" s="1">
        <v>5</v>
      </c>
      <c r="N5" s="1">
        <v>6</v>
      </c>
      <c r="O5" s="1">
        <v>6</v>
      </c>
      <c r="P5" s="1">
        <v>6</v>
      </c>
      <c r="Q5" s="1">
        <v>3</v>
      </c>
      <c r="R5" s="1">
        <v>6</v>
      </c>
      <c r="S5" s="1">
        <v>7</v>
      </c>
      <c r="T5" s="1">
        <v>3</v>
      </c>
      <c r="U5" s="1">
        <v>4</v>
      </c>
      <c r="V5" s="1">
        <v>4</v>
      </c>
    </row>
    <row r="6" spans="1:22" ht="36" customHeight="1" x14ac:dyDescent="0.25">
      <c r="A6" s="58"/>
      <c r="B6" s="58"/>
      <c r="C6" s="49"/>
      <c r="D6" s="32"/>
      <c r="E6" s="1">
        <f>E5/3</f>
        <v>1.3333333333333333</v>
      </c>
      <c r="F6" s="1">
        <f t="shared" ref="F6:V6" si="1">F5/3</f>
        <v>2</v>
      </c>
      <c r="G6" s="1">
        <f t="shared" si="1"/>
        <v>2.3333333333333335</v>
      </c>
      <c r="H6" s="1">
        <f t="shared" si="1"/>
        <v>2</v>
      </c>
      <c r="I6" s="1">
        <f t="shared" si="1"/>
        <v>2</v>
      </c>
      <c r="J6" s="1">
        <f t="shared" si="1"/>
        <v>3</v>
      </c>
      <c r="K6" s="1">
        <f t="shared" si="1"/>
        <v>1</v>
      </c>
      <c r="L6" s="1">
        <f t="shared" si="1"/>
        <v>1.3333333333333333</v>
      </c>
      <c r="M6" s="1">
        <f t="shared" si="1"/>
        <v>1.6666666666666667</v>
      </c>
      <c r="N6" s="1">
        <f t="shared" si="1"/>
        <v>2</v>
      </c>
      <c r="O6" s="1">
        <f t="shared" si="1"/>
        <v>2</v>
      </c>
      <c r="P6" s="1">
        <f t="shared" si="1"/>
        <v>2</v>
      </c>
      <c r="Q6" s="1">
        <f t="shared" si="1"/>
        <v>1</v>
      </c>
      <c r="R6" s="1">
        <f t="shared" si="1"/>
        <v>2</v>
      </c>
      <c r="S6" s="1">
        <f t="shared" si="1"/>
        <v>2.3333333333333335</v>
      </c>
      <c r="T6" s="1">
        <f t="shared" si="1"/>
        <v>1</v>
      </c>
      <c r="U6" s="1">
        <f t="shared" si="1"/>
        <v>1.3333333333333333</v>
      </c>
      <c r="V6" s="1">
        <f t="shared" si="1"/>
        <v>1.3333333333333333</v>
      </c>
    </row>
    <row r="7" spans="1:22" ht="38.25" customHeight="1" x14ac:dyDescent="0.25">
      <c r="A7" s="58"/>
      <c r="B7" s="58"/>
      <c r="C7" s="49"/>
      <c r="D7" s="31" t="s">
        <v>36</v>
      </c>
      <c r="E7" s="1">
        <v>8</v>
      </c>
      <c r="F7" s="1">
        <v>9</v>
      </c>
      <c r="G7" s="1">
        <v>12</v>
      </c>
      <c r="H7" s="1">
        <v>9</v>
      </c>
      <c r="I7" s="1">
        <v>12</v>
      </c>
      <c r="J7" s="1">
        <v>8</v>
      </c>
      <c r="K7" s="1">
        <v>5</v>
      </c>
      <c r="L7" s="1">
        <v>8</v>
      </c>
      <c r="M7" s="1">
        <v>5</v>
      </c>
      <c r="N7" s="1">
        <v>6</v>
      </c>
      <c r="O7" s="1">
        <v>8</v>
      </c>
      <c r="P7" s="1">
        <v>9</v>
      </c>
      <c r="Q7" s="1">
        <v>6</v>
      </c>
      <c r="R7" s="1">
        <v>8</v>
      </c>
      <c r="S7" s="1">
        <v>9</v>
      </c>
      <c r="T7" s="1">
        <v>7</v>
      </c>
      <c r="U7" s="1">
        <v>8</v>
      </c>
      <c r="V7" s="1">
        <v>8</v>
      </c>
    </row>
    <row r="8" spans="1:22" x14ac:dyDescent="0.25">
      <c r="A8" s="58"/>
      <c r="B8" s="58"/>
      <c r="C8" s="49"/>
      <c r="D8" s="32"/>
      <c r="E8" s="1">
        <f>E7/4</f>
        <v>2</v>
      </c>
      <c r="F8" s="1">
        <f t="shared" ref="F8:V8" si="2">F7/4</f>
        <v>2.25</v>
      </c>
      <c r="G8" s="1">
        <f t="shared" si="2"/>
        <v>3</v>
      </c>
      <c r="H8" s="1">
        <f t="shared" si="2"/>
        <v>2.25</v>
      </c>
      <c r="I8" s="1">
        <f t="shared" si="2"/>
        <v>3</v>
      </c>
      <c r="J8" s="1">
        <f t="shared" si="2"/>
        <v>2</v>
      </c>
      <c r="K8" s="1">
        <f t="shared" si="2"/>
        <v>1.25</v>
      </c>
      <c r="L8" s="1">
        <f t="shared" si="2"/>
        <v>2</v>
      </c>
      <c r="M8" s="1">
        <f t="shared" si="2"/>
        <v>1.25</v>
      </c>
      <c r="N8" s="1">
        <f t="shared" si="2"/>
        <v>1.5</v>
      </c>
      <c r="O8" s="1">
        <f t="shared" si="2"/>
        <v>2</v>
      </c>
      <c r="P8" s="1">
        <f t="shared" si="2"/>
        <v>2.25</v>
      </c>
      <c r="Q8" s="1">
        <f t="shared" si="2"/>
        <v>1.5</v>
      </c>
      <c r="R8" s="1">
        <f t="shared" si="2"/>
        <v>2</v>
      </c>
      <c r="S8" s="1">
        <f t="shared" si="2"/>
        <v>2.25</v>
      </c>
      <c r="T8" s="1">
        <f t="shared" si="2"/>
        <v>1.75</v>
      </c>
      <c r="U8" s="1">
        <f t="shared" si="2"/>
        <v>2</v>
      </c>
      <c r="V8" s="1">
        <f t="shared" si="2"/>
        <v>2</v>
      </c>
    </row>
    <row r="9" spans="1:22" x14ac:dyDescent="0.25">
      <c r="A9" s="58"/>
      <c r="B9" s="58"/>
      <c r="C9" s="49"/>
      <c r="D9" s="18"/>
      <c r="E9" s="1">
        <f>E4+E6+E8</f>
        <v>4.9333333333333336</v>
      </c>
      <c r="F9" s="1">
        <f t="shared" ref="F9:V9" si="3">F4+F6+F8</f>
        <v>6.05</v>
      </c>
      <c r="G9" s="1">
        <f t="shared" si="3"/>
        <v>8.3333333333333339</v>
      </c>
      <c r="H9" s="1">
        <f t="shared" si="3"/>
        <v>7.05</v>
      </c>
      <c r="I9" s="1">
        <f t="shared" si="3"/>
        <v>7</v>
      </c>
      <c r="J9" s="1">
        <f t="shared" si="3"/>
        <v>7.8</v>
      </c>
      <c r="K9" s="1">
        <f t="shared" si="3"/>
        <v>3.65</v>
      </c>
      <c r="L9" s="1">
        <f t="shared" si="3"/>
        <v>5.1333333333333329</v>
      </c>
      <c r="M9" s="1">
        <f t="shared" si="3"/>
        <v>4.5166666666666666</v>
      </c>
      <c r="N9" s="1">
        <f t="shared" si="3"/>
        <v>5.5</v>
      </c>
      <c r="O9" s="1">
        <f t="shared" si="3"/>
        <v>6</v>
      </c>
      <c r="P9" s="1">
        <f t="shared" si="3"/>
        <v>6.25</v>
      </c>
      <c r="Q9" s="1">
        <f t="shared" si="3"/>
        <v>4.3</v>
      </c>
      <c r="R9" s="1">
        <f t="shared" si="3"/>
        <v>6.4</v>
      </c>
      <c r="S9" s="1">
        <f t="shared" si="3"/>
        <v>7.5833333333333339</v>
      </c>
      <c r="T9" s="1">
        <f t="shared" si="3"/>
        <v>4.55</v>
      </c>
      <c r="U9" s="1">
        <f t="shared" si="3"/>
        <v>5.333333333333333</v>
      </c>
      <c r="V9" s="1">
        <f t="shared" si="3"/>
        <v>4.9333333333333336</v>
      </c>
    </row>
    <row r="10" spans="1:22" x14ac:dyDescent="0.25">
      <c r="A10" s="58"/>
      <c r="B10" s="58"/>
      <c r="C10" s="49"/>
      <c r="D10" s="19"/>
      <c r="E10" s="1">
        <v>4.93</v>
      </c>
      <c r="F10" s="1">
        <v>6.05</v>
      </c>
      <c r="G10" s="1">
        <v>8.33</v>
      </c>
      <c r="H10" s="1">
        <v>7.05</v>
      </c>
      <c r="I10" s="1">
        <v>7</v>
      </c>
      <c r="J10" s="1">
        <v>7.8</v>
      </c>
      <c r="K10" s="1">
        <v>3.65</v>
      </c>
      <c r="L10" s="1">
        <v>5.13</v>
      </c>
      <c r="M10" s="1">
        <v>4.5199999999999996</v>
      </c>
      <c r="N10" s="1">
        <v>5.5</v>
      </c>
      <c r="O10" s="1">
        <v>6</v>
      </c>
      <c r="P10" s="1">
        <v>6.25</v>
      </c>
      <c r="Q10" s="1">
        <v>4.3</v>
      </c>
      <c r="R10" s="1">
        <v>6.4</v>
      </c>
      <c r="S10" s="1">
        <v>7.58</v>
      </c>
      <c r="T10" s="1">
        <v>4.55</v>
      </c>
      <c r="U10" s="1">
        <v>5.33</v>
      </c>
      <c r="V10" s="1">
        <v>4.93</v>
      </c>
    </row>
  </sheetData>
  <mergeCells count="4">
    <mergeCell ref="D3:D4"/>
    <mergeCell ref="D5:D6"/>
    <mergeCell ref="D7:D8"/>
    <mergeCell ref="A3:C10"/>
  </mergeCells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12"/>
  <sheetViews>
    <sheetView workbookViewId="0">
      <selection activeCell="B4" sqref="B4:V10"/>
    </sheetView>
  </sheetViews>
  <sheetFormatPr defaultRowHeight="15" x14ac:dyDescent="0.25"/>
  <cols>
    <col min="2" max="2" width="6.140625" customWidth="1"/>
    <col min="3" max="3" width="20.7109375" customWidth="1"/>
    <col min="4" max="21" width="5.42578125" style="1" customWidth="1"/>
    <col min="22" max="22" width="4" customWidth="1"/>
  </cols>
  <sheetData>
    <row r="4" spans="2:22" x14ac:dyDescent="0.25"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1">
        <v>11</v>
      </c>
      <c r="O4" s="1">
        <v>12</v>
      </c>
      <c r="P4" s="1">
        <v>13</v>
      </c>
      <c r="Q4" s="1">
        <v>14</v>
      </c>
      <c r="R4" s="1">
        <v>15</v>
      </c>
      <c r="S4" s="1">
        <v>16</v>
      </c>
      <c r="T4" s="1">
        <v>17</v>
      </c>
      <c r="U4" s="1">
        <v>18</v>
      </c>
    </row>
    <row r="5" spans="2:22" ht="111.75" customHeight="1" x14ac:dyDescent="0.25">
      <c r="B5" s="39" t="s">
        <v>41</v>
      </c>
      <c r="C5" s="3" t="s">
        <v>42</v>
      </c>
      <c r="D5" s="1">
        <v>3</v>
      </c>
      <c r="E5" s="1">
        <v>3</v>
      </c>
      <c r="F5" s="1">
        <v>3</v>
      </c>
      <c r="G5" s="1">
        <v>3</v>
      </c>
      <c r="H5" s="1">
        <v>3</v>
      </c>
      <c r="I5" s="1">
        <v>3</v>
      </c>
      <c r="J5" s="1">
        <v>2</v>
      </c>
      <c r="K5" s="1">
        <v>2</v>
      </c>
      <c r="L5" s="1">
        <v>3</v>
      </c>
      <c r="M5" s="1">
        <v>3</v>
      </c>
      <c r="N5" s="1">
        <v>2</v>
      </c>
      <c r="O5" s="1">
        <v>3</v>
      </c>
      <c r="P5" s="1">
        <v>2</v>
      </c>
      <c r="Q5" s="1">
        <v>3</v>
      </c>
      <c r="R5" s="1">
        <v>3</v>
      </c>
      <c r="S5" s="1">
        <v>1</v>
      </c>
      <c r="T5" s="1">
        <v>3</v>
      </c>
      <c r="U5" s="1">
        <v>3</v>
      </c>
      <c r="V5">
        <f>AVERAGE(D5:U5)</f>
        <v>2.6666666666666665</v>
      </c>
    </row>
    <row r="6" spans="2:22" ht="61.5" customHeight="1" x14ac:dyDescent="0.25">
      <c r="B6" s="39"/>
      <c r="C6" s="3" t="s">
        <v>43</v>
      </c>
      <c r="D6" s="1">
        <v>3</v>
      </c>
      <c r="E6" s="1">
        <v>3</v>
      </c>
      <c r="F6" s="1">
        <v>3</v>
      </c>
      <c r="G6" s="1">
        <v>3</v>
      </c>
      <c r="H6" s="1">
        <v>3</v>
      </c>
      <c r="I6" s="1">
        <v>3</v>
      </c>
      <c r="J6" s="1">
        <v>2</v>
      </c>
      <c r="K6" s="1">
        <v>2</v>
      </c>
      <c r="L6" s="1">
        <v>2</v>
      </c>
      <c r="M6" s="1">
        <v>3</v>
      </c>
      <c r="N6" s="1">
        <v>3</v>
      </c>
      <c r="O6" s="1">
        <v>3</v>
      </c>
      <c r="P6" s="1">
        <v>2</v>
      </c>
      <c r="Q6" s="1">
        <v>3</v>
      </c>
      <c r="R6" s="1">
        <v>3</v>
      </c>
      <c r="S6" s="1">
        <v>2</v>
      </c>
      <c r="T6" s="1">
        <v>3</v>
      </c>
      <c r="U6" s="1">
        <v>3</v>
      </c>
      <c r="V6">
        <f t="shared" ref="V6:V8" si="0">AVERAGE(D6:U6)</f>
        <v>2.7222222222222223</v>
      </c>
    </row>
    <row r="7" spans="2:22" ht="79.5" customHeight="1" x14ac:dyDescent="0.25">
      <c r="B7" s="39"/>
      <c r="C7" s="3" t="s">
        <v>44</v>
      </c>
      <c r="D7" s="1">
        <v>3</v>
      </c>
      <c r="E7" s="1">
        <v>3</v>
      </c>
      <c r="F7" s="1">
        <v>3</v>
      </c>
      <c r="G7" s="1">
        <v>3</v>
      </c>
      <c r="H7" s="1">
        <v>3</v>
      </c>
      <c r="I7" s="1">
        <v>3</v>
      </c>
      <c r="J7" s="1">
        <v>2</v>
      </c>
      <c r="K7" s="1">
        <v>1</v>
      </c>
      <c r="L7" s="1">
        <v>2</v>
      </c>
      <c r="M7" s="1">
        <v>3</v>
      </c>
      <c r="N7" s="1">
        <v>2</v>
      </c>
      <c r="O7" s="1">
        <v>2</v>
      </c>
      <c r="P7" s="1">
        <v>2</v>
      </c>
      <c r="Q7" s="1">
        <v>3</v>
      </c>
      <c r="R7" s="1">
        <v>3</v>
      </c>
      <c r="S7" s="1">
        <v>2</v>
      </c>
      <c r="T7" s="1">
        <v>2</v>
      </c>
      <c r="U7" s="1">
        <v>2</v>
      </c>
      <c r="V7">
        <f t="shared" si="0"/>
        <v>2.4444444444444446</v>
      </c>
    </row>
    <row r="8" spans="2:22" ht="90" customHeight="1" x14ac:dyDescent="0.25">
      <c r="B8" s="39"/>
      <c r="C8" s="3" t="s">
        <v>45</v>
      </c>
      <c r="D8" s="1">
        <v>3</v>
      </c>
      <c r="E8" s="1">
        <v>3</v>
      </c>
      <c r="F8" s="1">
        <v>3</v>
      </c>
      <c r="G8" s="1">
        <v>3</v>
      </c>
      <c r="H8" s="1">
        <v>3</v>
      </c>
      <c r="I8" s="1">
        <v>3</v>
      </c>
      <c r="J8" s="1">
        <v>2</v>
      </c>
      <c r="K8" s="1">
        <v>2</v>
      </c>
      <c r="L8" s="1">
        <v>2</v>
      </c>
      <c r="M8" s="1">
        <v>2</v>
      </c>
      <c r="N8" s="1">
        <v>3</v>
      </c>
      <c r="O8" s="1">
        <v>3</v>
      </c>
      <c r="P8" s="1">
        <v>2</v>
      </c>
      <c r="Q8" s="1">
        <v>3</v>
      </c>
      <c r="R8" s="1">
        <v>3</v>
      </c>
      <c r="S8" s="1">
        <v>1</v>
      </c>
      <c r="T8" s="1">
        <v>2</v>
      </c>
      <c r="U8" s="1">
        <v>3</v>
      </c>
      <c r="V8">
        <f t="shared" si="0"/>
        <v>2.5555555555555554</v>
      </c>
    </row>
    <row r="9" spans="2:22" x14ac:dyDescent="0.25">
      <c r="D9" s="1">
        <f>AVERAGE(D5:D8)</f>
        <v>3</v>
      </c>
      <c r="E9" s="1">
        <f t="shared" ref="E9:U9" si="1">AVERAGE(E5:E8)</f>
        <v>3</v>
      </c>
      <c r="F9" s="1">
        <f t="shared" si="1"/>
        <v>3</v>
      </c>
      <c r="G9" s="1">
        <f t="shared" si="1"/>
        <v>3</v>
      </c>
      <c r="H9" s="1">
        <f t="shared" si="1"/>
        <v>3</v>
      </c>
      <c r="I9" s="1">
        <f t="shared" si="1"/>
        <v>3</v>
      </c>
      <c r="J9" s="1">
        <f t="shared" si="1"/>
        <v>2</v>
      </c>
      <c r="K9" s="1">
        <f t="shared" si="1"/>
        <v>1.75</v>
      </c>
      <c r="L9" s="1">
        <f t="shared" si="1"/>
        <v>2.25</v>
      </c>
      <c r="M9" s="1">
        <f t="shared" si="1"/>
        <v>2.75</v>
      </c>
      <c r="N9" s="1">
        <f t="shared" si="1"/>
        <v>2.5</v>
      </c>
      <c r="O9" s="1">
        <f t="shared" si="1"/>
        <v>2.75</v>
      </c>
      <c r="P9" s="1">
        <f t="shared" si="1"/>
        <v>2</v>
      </c>
      <c r="Q9" s="1">
        <f t="shared" si="1"/>
        <v>3</v>
      </c>
      <c r="R9" s="1">
        <f t="shared" si="1"/>
        <v>3</v>
      </c>
      <c r="S9" s="1">
        <f t="shared" si="1"/>
        <v>1.5</v>
      </c>
      <c r="T9" s="1">
        <f t="shared" si="1"/>
        <v>2.5</v>
      </c>
      <c r="U9" s="1">
        <f t="shared" si="1"/>
        <v>2.75</v>
      </c>
    </row>
    <row r="10" spans="2:22" x14ac:dyDescent="0.25">
      <c r="D10" s="1">
        <f>D5+D6+D7+D8</f>
        <v>12</v>
      </c>
      <c r="E10" s="1">
        <f t="shared" ref="E10:U10" si="2">E5+E6+E7+E8</f>
        <v>12</v>
      </c>
      <c r="F10" s="1">
        <f t="shared" si="2"/>
        <v>12</v>
      </c>
      <c r="G10" s="1">
        <f t="shared" si="2"/>
        <v>12</v>
      </c>
      <c r="H10" s="1">
        <f t="shared" si="2"/>
        <v>12</v>
      </c>
      <c r="I10" s="1">
        <f t="shared" si="2"/>
        <v>12</v>
      </c>
      <c r="J10" s="1">
        <f t="shared" si="2"/>
        <v>8</v>
      </c>
      <c r="K10" s="1">
        <f t="shared" si="2"/>
        <v>7</v>
      </c>
      <c r="L10" s="1">
        <f t="shared" si="2"/>
        <v>9</v>
      </c>
      <c r="M10" s="1">
        <f t="shared" si="2"/>
        <v>11</v>
      </c>
      <c r="N10" s="1">
        <f t="shared" si="2"/>
        <v>10</v>
      </c>
      <c r="O10" s="1">
        <f t="shared" si="2"/>
        <v>11</v>
      </c>
      <c r="P10" s="1">
        <f t="shared" si="2"/>
        <v>8</v>
      </c>
      <c r="Q10" s="1">
        <f t="shared" si="2"/>
        <v>12</v>
      </c>
      <c r="R10" s="1">
        <f t="shared" si="2"/>
        <v>12</v>
      </c>
      <c r="S10" s="1">
        <f t="shared" si="2"/>
        <v>6</v>
      </c>
      <c r="T10" s="1">
        <f t="shared" si="2"/>
        <v>10</v>
      </c>
      <c r="U10" s="1">
        <f t="shared" si="2"/>
        <v>11</v>
      </c>
    </row>
    <row r="12" spans="2:22" x14ac:dyDescent="0.25">
      <c r="D12" s="1">
        <v>3</v>
      </c>
      <c r="E12" s="1">
        <v>3</v>
      </c>
      <c r="F12" s="1">
        <v>3</v>
      </c>
      <c r="G12" s="1">
        <v>3</v>
      </c>
      <c r="H12" s="1">
        <v>3</v>
      </c>
      <c r="I12" s="1">
        <v>3</v>
      </c>
      <c r="J12" s="1">
        <v>2</v>
      </c>
      <c r="K12" s="1">
        <v>1.75</v>
      </c>
      <c r="L12" s="1">
        <v>2.25</v>
      </c>
      <c r="M12" s="1">
        <v>2.75</v>
      </c>
      <c r="N12" s="1">
        <v>2.5</v>
      </c>
      <c r="O12" s="1">
        <v>2.75</v>
      </c>
      <c r="P12" s="1">
        <v>2</v>
      </c>
      <c r="Q12" s="1">
        <v>3</v>
      </c>
      <c r="R12" s="1">
        <v>3</v>
      </c>
      <c r="S12" s="1">
        <v>1.5</v>
      </c>
      <c r="T12" s="1">
        <v>2.5</v>
      </c>
      <c r="U12" s="1">
        <v>2.75</v>
      </c>
    </row>
  </sheetData>
  <mergeCells count="1">
    <mergeCell ref="B5:B8"/>
  </mergeCells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9"/>
  <sheetViews>
    <sheetView workbookViewId="0">
      <selection activeCell="C2" sqref="C2:W8"/>
    </sheetView>
  </sheetViews>
  <sheetFormatPr defaultRowHeight="15" x14ac:dyDescent="0.25"/>
  <cols>
    <col min="3" max="3" width="4.5703125" customWidth="1"/>
    <col min="4" max="4" width="20.7109375" customWidth="1"/>
    <col min="5" max="22" width="5.5703125" style="1" customWidth="1"/>
    <col min="23" max="23" width="4.85546875" customWidth="1"/>
  </cols>
  <sheetData>
    <row r="2" spans="3:23" x14ac:dyDescent="0.25"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12</v>
      </c>
      <c r="Q2" s="1">
        <v>13</v>
      </c>
      <c r="R2" s="1">
        <v>14</v>
      </c>
      <c r="S2" s="1">
        <v>15</v>
      </c>
      <c r="T2" s="1">
        <v>16</v>
      </c>
      <c r="U2" s="1">
        <v>17</v>
      </c>
      <c r="V2" s="1">
        <v>18</v>
      </c>
    </row>
    <row r="3" spans="3:23" ht="90.75" customHeight="1" x14ac:dyDescent="0.25">
      <c r="C3" s="40" t="s">
        <v>50</v>
      </c>
      <c r="D3" s="3" t="s">
        <v>51</v>
      </c>
      <c r="E3" s="1">
        <v>2</v>
      </c>
      <c r="F3" s="1">
        <v>3</v>
      </c>
      <c r="G3" s="1">
        <v>3</v>
      </c>
      <c r="H3" s="1">
        <v>3</v>
      </c>
      <c r="I3" s="1">
        <v>2</v>
      </c>
      <c r="J3" s="1">
        <v>3</v>
      </c>
      <c r="K3" s="1">
        <v>1</v>
      </c>
      <c r="L3" s="1">
        <v>2</v>
      </c>
      <c r="M3" s="1">
        <v>2</v>
      </c>
      <c r="N3" s="1">
        <v>2</v>
      </c>
      <c r="O3" s="1">
        <v>2</v>
      </c>
      <c r="P3" s="1">
        <v>2</v>
      </c>
      <c r="Q3" s="1">
        <v>2</v>
      </c>
      <c r="R3" s="1">
        <v>2</v>
      </c>
      <c r="S3" s="1">
        <v>2</v>
      </c>
      <c r="T3" s="1">
        <v>2</v>
      </c>
      <c r="U3" s="1">
        <v>2</v>
      </c>
      <c r="V3" s="1">
        <v>2</v>
      </c>
      <c r="W3">
        <f>AVERAGE(E3:V3)</f>
        <v>2.1666666666666665</v>
      </c>
    </row>
    <row r="4" spans="3:23" ht="104.25" customHeight="1" x14ac:dyDescent="0.25">
      <c r="C4" s="41"/>
      <c r="D4" s="3" t="s">
        <v>52</v>
      </c>
      <c r="E4" s="1">
        <v>2</v>
      </c>
      <c r="F4" s="1">
        <v>2</v>
      </c>
      <c r="G4" s="1">
        <v>3</v>
      </c>
      <c r="H4" s="1">
        <v>3</v>
      </c>
      <c r="I4" s="1">
        <v>2</v>
      </c>
      <c r="J4" s="1">
        <v>3</v>
      </c>
      <c r="K4" s="1">
        <v>1</v>
      </c>
      <c r="L4" s="1">
        <v>1</v>
      </c>
      <c r="M4" s="1">
        <v>2</v>
      </c>
      <c r="N4" s="1">
        <v>3</v>
      </c>
      <c r="O4" s="1">
        <v>2</v>
      </c>
      <c r="P4" s="1">
        <v>2</v>
      </c>
      <c r="Q4" s="1">
        <v>2</v>
      </c>
      <c r="R4" s="1">
        <v>2</v>
      </c>
      <c r="S4" s="1">
        <v>2</v>
      </c>
      <c r="T4" s="1">
        <v>2</v>
      </c>
      <c r="U4" s="1">
        <v>2</v>
      </c>
      <c r="V4" s="1">
        <v>2</v>
      </c>
      <c r="W4">
        <f t="shared" ref="W4:W6" si="0">AVERAGE(E4:V4)</f>
        <v>2.1111111111111112</v>
      </c>
    </row>
    <row r="5" spans="3:23" ht="136.5" customHeight="1" x14ac:dyDescent="0.25">
      <c r="C5" s="41"/>
      <c r="D5" s="3" t="s">
        <v>54</v>
      </c>
      <c r="E5" s="1">
        <v>2</v>
      </c>
      <c r="F5" s="1">
        <v>2</v>
      </c>
      <c r="G5" s="1">
        <v>3</v>
      </c>
      <c r="H5" s="1">
        <v>3</v>
      </c>
      <c r="I5" s="1">
        <v>3</v>
      </c>
      <c r="J5" s="1">
        <v>3</v>
      </c>
      <c r="K5" s="1">
        <v>1</v>
      </c>
      <c r="L5" s="1">
        <v>2</v>
      </c>
      <c r="M5" s="1">
        <v>2</v>
      </c>
      <c r="N5" s="1">
        <v>2</v>
      </c>
      <c r="O5" s="1">
        <v>3</v>
      </c>
      <c r="P5" s="1">
        <v>2</v>
      </c>
      <c r="Q5" s="1">
        <v>2</v>
      </c>
      <c r="R5" s="1">
        <v>2</v>
      </c>
      <c r="S5" s="1">
        <v>2</v>
      </c>
      <c r="T5" s="1">
        <v>3</v>
      </c>
      <c r="U5" s="1">
        <v>3</v>
      </c>
      <c r="V5" s="1">
        <v>3</v>
      </c>
      <c r="W5">
        <f t="shared" si="0"/>
        <v>2.3888888888888888</v>
      </c>
    </row>
    <row r="6" spans="3:23" ht="107.25" customHeight="1" x14ac:dyDescent="0.25">
      <c r="C6" s="42"/>
      <c r="D6" s="3" t="s">
        <v>53</v>
      </c>
      <c r="E6" s="1">
        <v>2</v>
      </c>
      <c r="F6" s="1">
        <v>2</v>
      </c>
      <c r="G6" s="1">
        <v>3</v>
      </c>
      <c r="H6" s="1">
        <v>2</v>
      </c>
      <c r="I6" s="1">
        <v>3</v>
      </c>
      <c r="J6" s="1">
        <v>2</v>
      </c>
      <c r="K6" s="1">
        <v>1</v>
      </c>
      <c r="L6" s="1">
        <v>1</v>
      </c>
      <c r="M6" s="1">
        <v>1</v>
      </c>
      <c r="N6" s="1">
        <v>2</v>
      </c>
      <c r="O6" s="1">
        <v>2</v>
      </c>
      <c r="P6" s="1">
        <v>2</v>
      </c>
      <c r="Q6" s="1">
        <v>1</v>
      </c>
      <c r="R6" s="1">
        <v>2</v>
      </c>
      <c r="S6" s="1">
        <v>2</v>
      </c>
      <c r="T6" s="1">
        <v>1</v>
      </c>
      <c r="U6" s="1">
        <v>2</v>
      </c>
      <c r="V6" s="1">
        <v>2</v>
      </c>
      <c r="W6">
        <f t="shared" si="0"/>
        <v>1.8333333333333333</v>
      </c>
    </row>
    <row r="7" spans="3:23" x14ac:dyDescent="0.25">
      <c r="E7" s="1">
        <f>AVERAGE(E3:E6)</f>
        <v>2</v>
      </c>
      <c r="F7" s="1">
        <f t="shared" ref="F7:V7" si="1">AVERAGE(F3:F6)</f>
        <v>2.25</v>
      </c>
      <c r="G7" s="1">
        <f t="shared" si="1"/>
        <v>3</v>
      </c>
      <c r="H7" s="1">
        <f t="shared" si="1"/>
        <v>2.75</v>
      </c>
      <c r="I7" s="1">
        <f t="shared" si="1"/>
        <v>2.5</v>
      </c>
      <c r="J7" s="1">
        <f t="shared" si="1"/>
        <v>2.75</v>
      </c>
      <c r="K7" s="1">
        <f t="shared" si="1"/>
        <v>1</v>
      </c>
      <c r="L7" s="1">
        <f t="shared" si="1"/>
        <v>1.5</v>
      </c>
      <c r="M7" s="1">
        <f t="shared" si="1"/>
        <v>1.75</v>
      </c>
      <c r="N7" s="1">
        <f t="shared" si="1"/>
        <v>2.25</v>
      </c>
      <c r="O7" s="1">
        <f t="shared" si="1"/>
        <v>2.25</v>
      </c>
      <c r="P7" s="1">
        <f t="shared" si="1"/>
        <v>2</v>
      </c>
      <c r="Q7" s="1">
        <f t="shared" si="1"/>
        <v>1.75</v>
      </c>
      <c r="R7" s="1">
        <f t="shared" si="1"/>
        <v>2</v>
      </c>
      <c r="S7" s="1">
        <f t="shared" si="1"/>
        <v>2</v>
      </c>
      <c r="T7" s="1">
        <f t="shared" si="1"/>
        <v>2</v>
      </c>
      <c r="U7" s="1">
        <f t="shared" si="1"/>
        <v>2.25</v>
      </c>
      <c r="V7" s="1">
        <f t="shared" si="1"/>
        <v>2.25</v>
      </c>
    </row>
    <row r="8" spans="3:23" x14ac:dyDescent="0.25">
      <c r="E8" s="1">
        <f>E3+E4+E5+E6</f>
        <v>8</v>
      </c>
      <c r="F8" s="1">
        <f t="shared" ref="F8:V8" si="2">F3+F4+F5+F6</f>
        <v>9</v>
      </c>
      <c r="G8" s="1">
        <f t="shared" si="2"/>
        <v>12</v>
      </c>
      <c r="H8" s="1">
        <f t="shared" si="2"/>
        <v>11</v>
      </c>
      <c r="I8" s="1">
        <f t="shared" si="2"/>
        <v>10</v>
      </c>
      <c r="J8" s="1">
        <f t="shared" si="2"/>
        <v>11</v>
      </c>
      <c r="K8" s="1">
        <f t="shared" si="2"/>
        <v>4</v>
      </c>
      <c r="L8" s="1">
        <f t="shared" si="2"/>
        <v>6</v>
      </c>
      <c r="M8" s="1">
        <f t="shared" si="2"/>
        <v>7</v>
      </c>
      <c r="N8" s="1">
        <f t="shared" si="2"/>
        <v>9</v>
      </c>
      <c r="O8" s="1">
        <f t="shared" si="2"/>
        <v>9</v>
      </c>
      <c r="P8" s="1">
        <f t="shared" si="2"/>
        <v>8</v>
      </c>
      <c r="Q8" s="1">
        <f t="shared" si="2"/>
        <v>7</v>
      </c>
      <c r="R8" s="1">
        <f t="shared" si="2"/>
        <v>8</v>
      </c>
      <c r="S8" s="1">
        <f t="shared" si="2"/>
        <v>8</v>
      </c>
      <c r="T8" s="1">
        <f t="shared" si="2"/>
        <v>8</v>
      </c>
      <c r="U8" s="1">
        <f t="shared" si="2"/>
        <v>9</v>
      </c>
      <c r="V8" s="1">
        <f t="shared" si="2"/>
        <v>9</v>
      </c>
    </row>
    <row r="9" spans="3:23" x14ac:dyDescent="0.25">
      <c r="E9" s="1">
        <v>2</v>
      </c>
      <c r="F9" s="1">
        <v>2.25</v>
      </c>
      <c r="G9" s="1">
        <v>3</v>
      </c>
      <c r="H9" s="1">
        <v>2.75</v>
      </c>
      <c r="I9" s="1">
        <v>2.5</v>
      </c>
      <c r="J9" s="1">
        <v>2.75</v>
      </c>
      <c r="K9" s="1">
        <v>1</v>
      </c>
      <c r="L9" s="1">
        <v>1.5</v>
      </c>
      <c r="M9" s="1">
        <v>1.75</v>
      </c>
      <c r="N9" s="1">
        <v>2.25</v>
      </c>
      <c r="O9" s="1">
        <v>2.25</v>
      </c>
      <c r="P9" s="1">
        <v>2</v>
      </c>
      <c r="Q9" s="1">
        <v>1.75</v>
      </c>
      <c r="R9" s="1">
        <v>2</v>
      </c>
      <c r="S9" s="1">
        <v>2</v>
      </c>
      <c r="T9" s="1">
        <v>2</v>
      </c>
      <c r="U9" s="1">
        <v>2.25</v>
      </c>
      <c r="V9" s="1">
        <v>2.25</v>
      </c>
    </row>
  </sheetData>
  <mergeCells count="1">
    <mergeCell ref="C3:C6"/>
  </mergeCells>
  <pageMargins left="0.25" right="0.25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8"/>
  <sheetViews>
    <sheetView workbookViewId="0">
      <selection activeCell="C2" sqref="C2:W7"/>
    </sheetView>
  </sheetViews>
  <sheetFormatPr defaultRowHeight="15" x14ac:dyDescent="0.25"/>
  <cols>
    <col min="3" max="3" width="6.85546875" customWidth="1"/>
    <col min="4" max="4" width="25.28515625" customWidth="1"/>
    <col min="5" max="22" width="5.140625" style="1" customWidth="1"/>
    <col min="23" max="23" width="4.42578125" customWidth="1"/>
  </cols>
  <sheetData>
    <row r="2" spans="3:23" x14ac:dyDescent="0.25"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12</v>
      </c>
      <c r="Q2" s="1">
        <v>13</v>
      </c>
      <c r="R2" s="1">
        <v>14</v>
      </c>
      <c r="S2" s="1">
        <v>15</v>
      </c>
      <c r="T2" s="1">
        <v>16</v>
      </c>
      <c r="U2" s="1">
        <v>17</v>
      </c>
      <c r="V2" s="1">
        <v>18</v>
      </c>
    </row>
    <row r="3" spans="3:23" ht="78" customHeight="1" x14ac:dyDescent="0.25">
      <c r="C3" s="39" t="s">
        <v>55</v>
      </c>
      <c r="D3" s="9" t="s">
        <v>56</v>
      </c>
      <c r="E3" s="1">
        <v>2</v>
      </c>
      <c r="F3" s="1">
        <v>3</v>
      </c>
      <c r="G3" s="1">
        <v>3</v>
      </c>
      <c r="H3" s="1">
        <v>2</v>
      </c>
      <c r="I3" s="1">
        <v>2</v>
      </c>
      <c r="J3" s="1">
        <v>3</v>
      </c>
      <c r="K3" s="1">
        <v>2</v>
      </c>
      <c r="L3" s="1">
        <v>2</v>
      </c>
      <c r="M3" s="1">
        <v>2</v>
      </c>
      <c r="N3" s="1">
        <v>2</v>
      </c>
      <c r="O3" s="1">
        <v>3</v>
      </c>
      <c r="P3" s="1">
        <v>2</v>
      </c>
      <c r="Q3" s="1">
        <v>2</v>
      </c>
      <c r="R3" s="1">
        <v>2</v>
      </c>
      <c r="S3" s="1">
        <v>2</v>
      </c>
      <c r="T3" s="1">
        <v>2</v>
      </c>
      <c r="U3" s="1">
        <v>3</v>
      </c>
      <c r="V3" s="1">
        <v>2</v>
      </c>
      <c r="W3">
        <f>AVERAGE(E3:V3)</f>
        <v>2.2777777777777777</v>
      </c>
    </row>
    <row r="4" spans="3:23" ht="75" x14ac:dyDescent="0.25">
      <c r="C4" s="39"/>
      <c r="D4" s="3" t="s">
        <v>57</v>
      </c>
      <c r="E4" s="1">
        <v>2</v>
      </c>
      <c r="F4" s="1">
        <v>3</v>
      </c>
      <c r="G4" s="1">
        <v>3</v>
      </c>
      <c r="H4" s="1">
        <v>3</v>
      </c>
      <c r="I4" s="1">
        <v>3</v>
      </c>
      <c r="J4" s="1">
        <v>3</v>
      </c>
      <c r="K4" s="1">
        <v>2</v>
      </c>
      <c r="L4" s="1">
        <v>2</v>
      </c>
      <c r="M4" s="1">
        <v>2</v>
      </c>
      <c r="N4" s="1">
        <v>2</v>
      </c>
      <c r="O4" s="1">
        <v>3</v>
      </c>
      <c r="P4" s="1">
        <v>3</v>
      </c>
      <c r="Q4" s="1">
        <v>2</v>
      </c>
      <c r="R4" s="1">
        <v>2</v>
      </c>
      <c r="S4" s="1">
        <v>2</v>
      </c>
      <c r="T4" s="1">
        <v>1</v>
      </c>
      <c r="U4" s="1">
        <v>3</v>
      </c>
      <c r="V4" s="1">
        <v>3</v>
      </c>
      <c r="W4">
        <f t="shared" ref="W4:W5" si="0">AVERAGE(E4:V4)</f>
        <v>2.4444444444444446</v>
      </c>
    </row>
    <row r="5" spans="3:23" ht="105" x14ac:dyDescent="0.25">
      <c r="C5" s="39"/>
      <c r="D5" s="3" t="s">
        <v>58</v>
      </c>
      <c r="E5" s="1">
        <v>2</v>
      </c>
      <c r="F5" s="1">
        <v>2</v>
      </c>
      <c r="G5" s="1">
        <v>3</v>
      </c>
      <c r="H5" s="1">
        <v>3</v>
      </c>
      <c r="I5" s="1">
        <v>3</v>
      </c>
      <c r="J5" s="1">
        <v>2</v>
      </c>
      <c r="K5" s="1">
        <v>1</v>
      </c>
      <c r="L5" s="1">
        <v>1</v>
      </c>
      <c r="M5" s="1">
        <v>1</v>
      </c>
      <c r="N5" s="1">
        <v>2</v>
      </c>
      <c r="O5" s="1">
        <v>2</v>
      </c>
      <c r="P5" s="1">
        <v>2</v>
      </c>
      <c r="Q5" s="1">
        <v>1</v>
      </c>
      <c r="R5" s="1">
        <v>2</v>
      </c>
      <c r="S5" s="1">
        <v>2</v>
      </c>
      <c r="T5" s="1">
        <v>3</v>
      </c>
      <c r="U5" s="1">
        <v>2</v>
      </c>
      <c r="V5" s="1">
        <v>2</v>
      </c>
      <c r="W5">
        <f t="shared" si="0"/>
        <v>2</v>
      </c>
    </row>
    <row r="6" spans="3:23" x14ac:dyDescent="0.25">
      <c r="E6" s="1">
        <f>AVERAGE(E3:E5)</f>
        <v>2</v>
      </c>
      <c r="F6" s="1">
        <f t="shared" ref="F6:V6" si="1">AVERAGE(F3:F5)</f>
        <v>2.6666666666666665</v>
      </c>
      <c r="G6" s="1">
        <f t="shared" si="1"/>
        <v>3</v>
      </c>
      <c r="H6" s="1">
        <f t="shared" si="1"/>
        <v>2.6666666666666665</v>
      </c>
      <c r="I6" s="1">
        <f t="shared" si="1"/>
        <v>2.6666666666666665</v>
      </c>
      <c r="J6" s="1">
        <f t="shared" si="1"/>
        <v>2.6666666666666665</v>
      </c>
      <c r="K6" s="1">
        <f t="shared" si="1"/>
        <v>1.6666666666666667</v>
      </c>
      <c r="L6" s="1">
        <f t="shared" si="1"/>
        <v>1.6666666666666667</v>
      </c>
      <c r="M6" s="1">
        <f t="shared" si="1"/>
        <v>1.6666666666666667</v>
      </c>
      <c r="N6" s="1">
        <f t="shared" si="1"/>
        <v>2</v>
      </c>
      <c r="O6" s="1">
        <f t="shared" si="1"/>
        <v>2.6666666666666665</v>
      </c>
      <c r="P6" s="1">
        <f t="shared" si="1"/>
        <v>2.3333333333333335</v>
      </c>
      <c r="Q6" s="1">
        <f t="shared" si="1"/>
        <v>1.6666666666666667</v>
      </c>
      <c r="R6" s="1">
        <f t="shared" si="1"/>
        <v>2</v>
      </c>
      <c r="S6" s="1">
        <f t="shared" si="1"/>
        <v>2</v>
      </c>
      <c r="T6" s="1">
        <f t="shared" si="1"/>
        <v>2</v>
      </c>
      <c r="U6" s="1">
        <f t="shared" si="1"/>
        <v>2.6666666666666665</v>
      </c>
      <c r="V6" s="1">
        <f t="shared" si="1"/>
        <v>2.3333333333333335</v>
      </c>
    </row>
    <row r="7" spans="3:23" x14ac:dyDescent="0.25">
      <c r="E7" s="1">
        <f>E4+E3+E5</f>
        <v>6</v>
      </c>
      <c r="F7" s="1">
        <f t="shared" ref="F7:V7" si="2">F4+F3+F5</f>
        <v>8</v>
      </c>
      <c r="G7" s="1">
        <f t="shared" si="2"/>
        <v>9</v>
      </c>
      <c r="H7" s="1">
        <f t="shared" si="2"/>
        <v>8</v>
      </c>
      <c r="I7" s="1">
        <f t="shared" si="2"/>
        <v>8</v>
      </c>
      <c r="J7" s="1">
        <f t="shared" si="2"/>
        <v>8</v>
      </c>
      <c r="K7" s="1">
        <f t="shared" si="2"/>
        <v>5</v>
      </c>
      <c r="L7" s="1">
        <f t="shared" si="2"/>
        <v>5</v>
      </c>
      <c r="M7" s="1">
        <f t="shared" si="2"/>
        <v>5</v>
      </c>
      <c r="N7" s="1">
        <f t="shared" si="2"/>
        <v>6</v>
      </c>
      <c r="O7" s="1">
        <f t="shared" si="2"/>
        <v>8</v>
      </c>
      <c r="P7" s="1">
        <f t="shared" si="2"/>
        <v>7</v>
      </c>
      <c r="Q7" s="1">
        <f t="shared" si="2"/>
        <v>5</v>
      </c>
      <c r="R7" s="1">
        <f t="shared" si="2"/>
        <v>6</v>
      </c>
      <c r="S7" s="1">
        <f t="shared" si="2"/>
        <v>6</v>
      </c>
      <c r="T7" s="1">
        <f t="shared" si="2"/>
        <v>6</v>
      </c>
      <c r="U7" s="1">
        <f t="shared" si="2"/>
        <v>8</v>
      </c>
      <c r="V7" s="1">
        <f t="shared" si="2"/>
        <v>7</v>
      </c>
    </row>
    <row r="8" spans="3:23" x14ac:dyDescent="0.25">
      <c r="E8" s="1">
        <v>2</v>
      </c>
      <c r="F8" s="1">
        <v>2.67</v>
      </c>
      <c r="G8" s="1">
        <v>3</v>
      </c>
      <c r="H8" s="1">
        <v>2.67</v>
      </c>
      <c r="I8" s="1">
        <v>2.67</v>
      </c>
      <c r="J8" s="1">
        <v>2.67</v>
      </c>
      <c r="K8" s="1">
        <v>1.67</v>
      </c>
      <c r="L8" s="1">
        <v>1.67</v>
      </c>
      <c r="M8" s="1">
        <v>1.67</v>
      </c>
      <c r="N8" s="1">
        <v>2</v>
      </c>
      <c r="O8" s="1">
        <v>2.67</v>
      </c>
      <c r="P8" s="1">
        <v>2.33</v>
      </c>
      <c r="Q8" s="1">
        <v>1.67</v>
      </c>
      <c r="R8" s="1">
        <v>2</v>
      </c>
      <c r="S8" s="1">
        <v>2</v>
      </c>
      <c r="T8" s="1">
        <v>2</v>
      </c>
      <c r="U8" s="1">
        <v>2.67</v>
      </c>
      <c r="V8" s="1">
        <v>2.33</v>
      </c>
    </row>
  </sheetData>
  <mergeCells count="1">
    <mergeCell ref="C3:C5"/>
  </mergeCells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6"/>
  <sheetViews>
    <sheetView topLeftCell="B1" workbookViewId="0">
      <selection activeCell="C1" sqref="C1:W5"/>
    </sheetView>
  </sheetViews>
  <sheetFormatPr defaultRowHeight="15" x14ac:dyDescent="0.25"/>
  <cols>
    <col min="3" max="3" width="6.7109375" customWidth="1"/>
    <col min="4" max="4" width="29.140625" customWidth="1"/>
    <col min="5" max="22" width="4.140625" style="1" customWidth="1"/>
    <col min="23" max="23" width="4" customWidth="1"/>
  </cols>
  <sheetData>
    <row r="1" spans="3:23" x14ac:dyDescent="0.25"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>
        <v>7</v>
      </c>
      <c r="L1" s="1">
        <v>8</v>
      </c>
      <c r="M1" s="1">
        <v>9</v>
      </c>
      <c r="N1" s="1">
        <v>10</v>
      </c>
      <c r="O1" s="1">
        <v>11</v>
      </c>
      <c r="P1" s="1">
        <v>12</v>
      </c>
      <c r="Q1" s="1">
        <v>13</v>
      </c>
      <c r="R1" s="1">
        <v>14</v>
      </c>
      <c r="S1" s="1">
        <v>15</v>
      </c>
      <c r="T1" s="1">
        <v>16</v>
      </c>
      <c r="U1" s="1">
        <v>17</v>
      </c>
      <c r="V1" s="1">
        <v>18</v>
      </c>
    </row>
    <row r="2" spans="3:23" ht="109.5" customHeight="1" x14ac:dyDescent="0.25">
      <c r="C2" s="39" t="s">
        <v>59</v>
      </c>
      <c r="D2" s="9" t="s">
        <v>60</v>
      </c>
      <c r="E2" s="1">
        <v>2</v>
      </c>
      <c r="F2" s="1">
        <v>2</v>
      </c>
      <c r="G2" s="1">
        <v>3</v>
      </c>
      <c r="H2" s="1">
        <v>3</v>
      </c>
      <c r="I2" s="1">
        <v>3</v>
      </c>
      <c r="J2" s="1">
        <v>3</v>
      </c>
      <c r="K2" s="1">
        <v>1</v>
      </c>
      <c r="L2" s="1">
        <v>2</v>
      </c>
      <c r="M2" s="1">
        <v>1</v>
      </c>
      <c r="N2" s="1">
        <v>2</v>
      </c>
      <c r="O2" s="1">
        <v>3</v>
      </c>
      <c r="P2" s="1">
        <v>3</v>
      </c>
      <c r="Q2" s="1">
        <v>2</v>
      </c>
      <c r="R2" s="1">
        <v>3</v>
      </c>
      <c r="S2" s="1">
        <v>2</v>
      </c>
      <c r="T2" s="1">
        <v>1</v>
      </c>
      <c r="U2" s="1">
        <v>2</v>
      </c>
      <c r="V2" s="1">
        <v>2</v>
      </c>
      <c r="W2">
        <f>AVERAGE(E2:V2)</f>
        <v>2.2222222222222223</v>
      </c>
    </row>
    <row r="3" spans="3:23" ht="109.5" customHeight="1" x14ac:dyDescent="0.25">
      <c r="C3" s="39"/>
      <c r="D3" s="3" t="s">
        <v>61</v>
      </c>
      <c r="E3" s="1">
        <v>2</v>
      </c>
      <c r="F3" s="1">
        <v>3</v>
      </c>
      <c r="G3" s="1">
        <v>3</v>
      </c>
      <c r="H3" s="1">
        <v>3</v>
      </c>
      <c r="I3" s="1">
        <v>2</v>
      </c>
      <c r="J3" s="1">
        <v>3</v>
      </c>
      <c r="K3" s="1">
        <v>2</v>
      </c>
      <c r="L3" s="1">
        <v>2</v>
      </c>
      <c r="M3" s="1">
        <v>2</v>
      </c>
      <c r="N3" s="1">
        <v>3</v>
      </c>
      <c r="O3" s="1">
        <v>3</v>
      </c>
      <c r="P3" s="1">
        <v>2</v>
      </c>
      <c r="Q3" s="1">
        <v>2</v>
      </c>
      <c r="R3" s="1">
        <v>3</v>
      </c>
      <c r="S3" s="1">
        <v>2</v>
      </c>
      <c r="T3" s="1">
        <v>3</v>
      </c>
      <c r="U3" s="1">
        <v>2</v>
      </c>
      <c r="V3" s="1">
        <v>3</v>
      </c>
      <c r="W3">
        <f>AVERAGE(E3:V3)</f>
        <v>2.5</v>
      </c>
    </row>
    <row r="4" spans="3:23" x14ac:dyDescent="0.25">
      <c r="E4" s="1">
        <f>AVERAGE(E2:E3)</f>
        <v>2</v>
      </c>
      <c r="F4" s="1">
        <f t="shared" ref="F4:V4" si="0">AVERAGE(F2:F3)</f>
        <v>2.5</v>
      </c>
      <c r="G4" s="1">
        <f t="shared" si="0"/>
        <v>3</v>
      </c>
      <c r="H4" s="1">
        <f t="shared" si="0"/>
        <v>3</v>
      </c>
      <c r="I4" s="1">
        <f t="shared" si="0"/>
        <v>2.5</v>
      </c>
      <c r="J4" s="1">
        <f t="shared" si="0"/>
        <v>3</v>
      </c>
      <c r="K4" s="1">
        <f t="shared" si="0"/>
        <v>1.5</v>
      </c>
      <c r="L4" s="1">
        <f t="shared" si="0"/>
        <v>2</v>
      </c>
      <c r="M4" s="1">
        <f t="shared" si="0"/>
        <v>1.5</v>
      </c>
      <c r="N4" s="1">
        <f t="shared" si="0"/>
        <v>2.5</v>
      </c>
      <c r="O4" s="1">
        <f t="shared" si="0"/>
        <v>3</v>
      </c>
      <c r="P4" s="1">
        <f t="shared" si="0"/>
        <v>2.5</v>
      </c>
      <c r="Q4" s="1">
        <f t="shared" si="0"/>
        <v>2</v>
      </c>
      <c r="R4" s="1">
        <f t="shared" si="0"/>
        <v>3</v>
      </c>
      <c r="S4" s="1">
        <f t="shared" si="0"/>
        <v>2</v>
      </c>
      <c r="T4" s="1">
        <f t="shared" si="0"/>
        <v>2</v>
      </c>
      <c r="U4" s="1">
        <f t="shared" si="0"/>
        <v>2</v>
      </c>
      <c r="V4" s="1">
        <f t="shared" si="0"/>
        <v>2.5</v>
      </c>
    </row>
    <row r="5" spans="3:23" x14ac:dyDescent="0.25">
      <c r="E5" s="1">
        <v>4</v>
      </c>
      <c r="F5" s="1">
        <v>5</v>
      </c>
      <c r="G5" s="1">
        <v>6</v>
      </c>
      <c r="H5" s="1">
        <v>6</v>
      </c>
      <c r="I5" s="1">
        <v>5</v>
      </c>
      <c r="J5" s="1">
        <v>6</v>
      </c>
      <c r="K5" s="1">
        <v>3</v>
      </c>
      <c r="L5" s="1">
        <v>4</v>
      </c>
      <c r="M5" s="1">
        <v>3</v>
      </c>
      <c r="N5" s="1">
        <v>5</v>
      </c>
      <c r="O5" s="1">
        <v>6</v>
      </c>
      <c r="P5" s="1">
        <v>5</v>
      </c>
      <c r="Q5" s="1">
        <v>4</v>
      </c>
      <c r="R5" s="1">
        <v>6</v>
      </c>
      <c r="S5" s="1">
        <v>4</v>
      </c>
      <c r="T5" s="1">
        <v>4</v>
      </c>
      <c r="U5" s="1">
        <v>4</v>
      </c>
      <c r="V5" s="1">
        <v>5</v>
      </c>
    </row>
    <row r="6" spans="3:23" x14ac:dyDescent="0.25">
      <c r="E6" s="1">
        <v>2</v>
      </c>
      <c r="F6" s="1">
        <v>2.4</v>
      </c>
      <c r="G6" s="1">
        <v>3</v>
      </c>
      <c r="H6" s="1">
        <v>3</v>
      </c>
      <c r="I6" s="1">
        <v>2.5</v>
      </c>
      <c r="J6" s="1">
        <v>3</v>
      </c>
      <c r="K6" s="1">
        <v>1.5</v>
      </c>
      <c r="L6" s="1">
        <v>2</v>
      </c>
      <c r="M6" s="1">
        <v>1.5</v>
      </c>
      <c r="N6" s="1">
        <v>2.5</v>
      </c>
      <c r="O6" s="1">
        <v>3</v>
      </c>
      <c r="P6" s="1">
        <v>2.5</v>
      </c>
      <c r="Q6" s="1">
        <v>2</v>
      </c>
      <c r="R6" s="1">
        <v>3</v>
      </c>
      <c r="S6" s="1">
        <v>2</v>
      </c>
      <c r="T6" s="1">
        <v>2</v>
      </c>
      <c r="U6" s="1">
        <v>2</v>
      </c>
      <c r="V6" s="1">
        <v>2.5</v>
      </c>
    </row>
  </sheetData>
  <mergeCells count="1">
    <mergeCell ref="C2:C3"/>
  </mergeCells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"/>
  <sheetViews>
    <sheetView workbookViewId="0">
      <selection activeCell="A2" sqref="A2:V7"/>
    </sheetView>
  </sheetViews>
  <sheetFormatPr defaultRowHeight="15" x14ac:dyDescent="0.25"/>
  <cols>
    <col min="1" max="1" width="7.42578125" customWidth="1"/>
    <col min="2" max="3" width="9.140625" hidden="1" customWidth="1"/>
    <col min="4" max="4" width="17.28515625" customWidth="1"/>
    <col min="5" max="22" width="5.42578125" style="1" customWidth="1"/>
  </cols>
  <sheetData>
    <row r="2" spans="1:22" x14ac:dyDescent="0.25"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12</v>
      </c>
      <c r="Q2" s="1">
        <v>13</v>
      </c>
      <c r="R2" s="1">
        <v>14</v>
      </c>
      <c r="S2" s="1">
        <v>15</v>
      </c>
      <c r="T2" s="1">
        <v>16</v>
      </c>
      <c r="U2" s="1">
        <v>17</v>
      </c>
      <c r="V2" s="1">
        <v>18</v>
      </c>
    </row>
    <row r="3" spans="1:22" ht="107.25" customHeight="1" x14ac:dyDescent="0.25">
      <c r="A3" s="58" t="s">
        <v>64</v>
      </c>
      <c r="B3" s="58"/>
      <c r="C3" s="49"/>
      <c r="D3" s="13" t="s">
        <v>41</v>
      </c>
      <c r="E3" s="1">
        <v>3</v>
      </c>
      <c r="F3" s="1">
        <v>3</v>
      </c>
      <c r="G3" s="1">
        <v>3</v>
      </c>
      <c r="H3" s="1">
        <v>3</v>
      </c>
      <c r="I3" s="1">
        <v>3</v>
      </c>
      <c r="J3" s="1">
        <v>3</v>
      </c>
      <c r="K3" s="1">
        <v>2</v>
      </c>
      <c r="L3" s="1">
        <v>1.75</v>
      </c>
      <c r="M3" s="1">
        <v>2.25</v>
      </c>
      <c r="N3" s="1">
        <v>2.75</v>
      </c>
      <c r="O3" s="1">
        <v>2.5</v>
      </c>
      <c r="P3" s="1">
        <v>2.75</v>
      </c>
      <c r="Q3" s="1">
        <v>2</v>
      </c>
      <c r="R3" s="1">
        <v>3</v>
      </c>
      <c r="S3" s="1">
        <v>3</v>
      </c>
      <c r="T3" s="1">
        <v>1.5</v>
      </c>
      <c r="U3" s="1">
        <v>2.5</v>
      </c>
      <c r="V3" s="1">
        <v>2.75</v>
      </c>
    </row>
    <row r="4" spans="1:22" ht="107.25" customHeight="1" x14ac:dyDescent="0.25">
      <c r="A4" s="58"/>
      <c r="B4" s="58"/>
      <c r="C4" s="49"/>
      <c r="D4" s="20" t="s">
        <v>50</v>
      </c>
      <c r="E4" s="1">
        <v>2</v>
      </c>
      <c r="F4" s="1">
        <v>2.25</v>
      </c>
      <c r="G4" s="1">
        <v>3</v>
      </c>
      <c r="H4" s="1">
        <v>2.75</v>
      </c>
      <c r="I4" s="1">
        <v>2.5</v>
      </c>
      <c r="J4" s="1">
        <v>2.75</v>
      </c>
      <c r="K4" s="1">
        <v>1</v>
      </c>
      <c r="L4" s="1">
        <v>1.5</v>
      </c>
      <c r="M4" s="1">
        <v>1.75</v>
      </c>
      <c r="N4" s="1">
        <v>2.25</v>
      </c>
      <c r="O4" s="1">
        <v>2.25</v>
      </c>
      <c r="P4" s="1">
        <v>2</v>
      </c>
      <c r="Q4" s="1">
        <v>1.75</v>
      </c>
      <c r="R4" s="1">
        <v>2</v>
      </c>
      <c r="S4" s="1">
        <v>2</v>
      </c>
      <c r="T4" s="1">
        <v>2</v>
      </c>
      <c r="U4" s="1">
        <v>2.25</v>
      </c>
      <c r="V4" s="1">
        <v>2.25</v>
      </c>
    </row>
    <row r="5" spans="1:22" ht="107.25" customHeight="1" x14ac:dyDescent="0.25">
      <c r="A5" s="58"/>
      <c r="B5" s="58"/>
      <c r="C5" s="49"/>
      <c r="D5" s="13" t="s">
        <v>55</v>
      </c>
      <c r="E5" s="1">
        <v>2</v>
      </c>
      <c r="F5" s="1">
        <v>2.67</v>
      </c>
      <c r="G5" s="1">
        <v>3</v>
      </c>
      <c r="H5" s="1">
        <v>2.67</v>
      </c>
      <c r="I5" s="1">
        <v>2.67</v>
      </c>
      <c r="J5" s="1">
        <v>2.67</v>
      </c>
      <c r="K5" s="1">
        <v>1.67</v>
      </c>
      <c r="L5" s="1">
        <v>1.67</v>
      </c>
      <c r="M5" s="1">
        <v>1.67</v>
      </c>
      <c r="N5" s="1">
        <v>2</v>
      </c>
      <c r="O5" s="1">
        <v>2.67</v>
      </c>
      <c r="P5" s="1">
        <v>2.33</v>
      </c>
      <c r="Q5" s="1">
        <v>1.67</v>
      </c>
      <c r="R5" s="1">
        <v>2</v>
      </c>
      <c r="S5" s="1">
        <v>2</v>
      </c>
      <c r="T5" s="1">
        <v>2</v>
      </c>
      <c r="U5" s="1">
        <v>2.67</v>
      </c>
      <c r="V5" s="1">
        <v>2.33</v>
      </c>
    </row>
    <row r="6" spans="1:22" ht="107.25" customHeight="1" x14ac:dyDescent="0.25">
      <c r="A6" s="58"/>
      <c r="B6" s="58"/>
      <c r="C6" s="49"/>
      <c r="D6" s="9" t="s">
        <v>59</v>
      </c>
      <c r="E6" s="1">
        <v>2</v>
      </c>
      <c r="F6" s="1">
        <v>2.4</v>
      </c>
      <c r="G6" s="1">
        <v>3</v>
      </c>
      <c r="H6" s="1">
        <v>3</v>
      </c>
      <c r="I6" s="1">
        <v>2.5</v>
      </c>
      <c r="J6" s="1">
        <v>3</v>
      </c>
      <c r="K6" s="1">
        <v>1.5</v>
      </c>
      <c r="L6" s="1">
        <v>2</v>
      </c>
      <c r="M6" s="1">
        <v>1.5</v>
      </c>
      <c r="N6" s="1">
        <v>2.5</v>
      </c>
      <c r="O6" s="1">
        <v>3</v>
      </c>
      <c r="P6" s="1">
        <v>2.5</v>
      </c>
      <c r="Q6" s="1">
        <v>2</v>
      </c>
      <c r="R6" s="1">
        <v>3</v>
      </c>
      <c r="S6" s="1">
        <v>2</v>
      </c>
      <c r="T6" s="1">
        <v>2</v>
      </c>
      <c r="U6" s="1">
        <v>2</v>
      </c>
      <c r="V6" s="1">
        <v>2.5</v>
      </c>
    </row>
    <row r="7" spans="1:22" ht="15" customHeight="1" x14ac:dyDescent="0.25">
      <c r="D7" s="14"/>
      <c r="E7" s="1">
        <f>SUM(E3:E6)</f>
        <v>9</v>
      </c>
      <c r="F7" s="1">
        <f t="shared" ref="F7:V7" si="0">SUM(F3:F6)</f>
        <v>10.32</v>
      </c>
      <c r="G7" s="1">
        <f t="shared" si="0"/>
        <v>12</v>
      </c>
      <c r="H7" s="1">
        <f t="shared" si="0"/>
        <v>11.42</v>
      </c>
      <c r="I7" s="1">
        <f t="shared" si="0"/>
        <v>10.67</v>
      </c>
      <c r="J7" s="1">
        <f t="shared" si="0"/>
        <v>11.42</v>
      </c>
      <c r="K7" s="1">
        <f t="shared" si="0"/>
        <v>6.17</v>
      </c>
      <c r="L7" s="1">
        <f t="shared" si="0"/>
        <v>6.92</v>
      </c>
      <c r="M7" s="1">
        <f t="shared" si="0"/>
        <v>7.17</v>
      </c>
      <c r="N7" s="1">
        <f t="shared" si="0"/>
        <v>9.5</v>
      </c>
      <c r="O7" s="1">
        <f t="shared" si="0"/>
        <v>10.42</v>
      </c>
      <c r="P7" s="1">
        <f t="shared" si="0"/>
        <v>9.58</v>
      </c>
      <c r="Q7" s="1">
        <f t="shared" si="0"/>
        <v>7.42</v>
      </c>
      <c r="R7" s="1">
        <f t="shared" si="0"/>
        <v>10</v>
      </c>
      <c r="S7" s="1">
        <f t="shared" si="0"/>
        <v>9</v>
      </c>
      <c r="T7" s="1">
        <f t="shared" si="0"/>
        <v>7.5</v>
      </c>
      <c r="U7" s="1">
        <f t="shared" si="0"/>
        <v>9.42</v>
      </c>
      <c r="V7" s="1">
        <f t="shared" si="0"/>
        <v>9.83</v>
      </c>
    </row>
    <row r="8" spans="1:22" x14ac:dyDescent="0.25">
      <c r="E8" s="1">
        <v>9</v>
      </c>
      <c r="F8" s="1">
        <v>10.3</v>
      </c>
      <c r="G8" s="1">
        <v>12</v>
      </c>
      <c r="H8" s="1">
        <v>11.4</v>
      </c>
      <c r="I8" s="1">
        <v>10.7</v>
      </c>
      <c r="J8" s="1">
        <v>11.4</v>
      </c>
      <c r="K8" s="1">
        <v>6.17</v>
      </c>
      <c r="L8" s="1">
        <v>6.92</v>
      </c>
      <c r="M8" s="1">
        <v>7.17</v>
      </c>
      <c r="N8" s="1">
        <v>9.5</v>
      </c>
      <c r="O8" s="1">
        <v>10.4</v>
      </c>
      <c r="P8" s="1">
        <v>9.58</v>
      </c>
      <c r="Q8" s="1">
        <v>7.42</v>
      </c>
      <c r="R8" s="1">
        <v>10</v>
      </c>
      <c r="S8" s="1">
        <v>9</v>
      </c>
      <c r="T8" s="1">
        <v>7.5</v>
      </c>
      <c r="U8" s="1">
        <v>9.42</v>
      </c>
      <c r="V8" s="1">
        <v>9.83</v>
      </c>
    </row>
  </sheetData>
  <mergeCells count="1">
    <mergeCell ref="A3:C6"/>
  </mergeCells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X8"/>
  <sheetViews>
    <sheetView workbookViewId="0">
      <selection activeCell="D2" sqref="D2:X7"/>
    </sheetView>
  </sheetViews>
  <sheetFormatPr defaultRowHeight="15" x14ac:dyDescent="0.25"/>
  <cols>
    <col min="4" max="4" width="6.42578125" customWidth="1"/>
    <col min="5" max="5" width="27.42578125" customWidth="1"/>
    <col min="6" max="23" width="4.5703125" style="1" customWidth="1"/>
    <col min="24" max="24" width="4.42578125" customWidth="1"/>
  </cols>
  <sheetData>
    <row r="2" spans="4:24" x14ac:dyDescent="0.25"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</row>
    <row r="3" spans="4:24" ht="101.25" customHeight="1" x14ac:dyDescent="0.25">
      <c r="D3" s="39" t="s">
        <v>73</v>
      </c>
      <c r="E3" s="2" t="s">
        <v>70</v>
      </c>
      <c r="F3" s="1">
        <v>2</v>
      </c>
      <c r="G3" s="1">
        <v>3</v>
      </c>
      <c r="H3" s="1">
        <v>2</v>
      </c>
      <c r="I3" s="1">
        <v>3</v>
      </c>
      <c r="J3" s="1">
        <v>1</v>
      </c>
      <c r="K3" s="1">
        <v>2</v>
      </c>
      <c r="L3" s="1">
        <v>3</v>
      </c>
      <c r="M3" s="1">
        <v>1</v>
      </c>
      <c r="N3" s="1">
        <v>3</v>
      </c>
      <c r="O3" s="1">
        <v>2</v>
      </c>
      <c r="P3" s="1">
        <v>3</v>
      </c>
      <c r="Q3" s="1">
        <v>3</v>
      </c>
      <c r="R3" s="1">
        <v>2</v>
      </c>
      <c r="S3" s="1">
        <v>2</v>
      </c>
      <c r="T3" s="1">
        <v>2</v>
      </c>
      <c r="U3" s="1">
        <v>2</v>
      </c>
      <c r="V3" s="1">
        <v>3</v>
      </c>
      <c r="W3" s="1">
        <v>3</v>
      </c>
      <c r="X3">
        <f>AVERAGE(F3:W3)</f>
        <v>2.3333333333333335</v>
      </c>
    </row>
    <row r="4" spans="4:24" ht="64.5" customHeight="1" x14ac:dyDescent="0.25">
      <c r="D4" s="39"/>
      <c r="E4" s="3" t="s">
        <v>71</v>
      </c>
      <c r="F4" s="1">
        <v>0</v>
      </c>
      <c r="G4" s="1">
        <v>3</v>
      </c>
      <c r="H4" s="1">
        <v>3</v>
      </c>
      <c r="I4" s="1">
        <v>3</v>
      </c>
      <c r="J4" s="1">
        <v>2</v>
      </c>
      <c r="K4" s="1">
        <v>1</v>
      </c>
      <c r="L4" s="1">
        <v>1</v>
      </c>
      <c r="M4" s="1">
        <v>2</v>
      </c>
      <c r="N4" s="1">
        <v>3</v>
      </c>
      <c r="O4" s="1">
        <v>3</v>
      </c>
      <c r="P4" s="1">
        <v>3</v>
      </c>
      <c r="Q4" s="1">
        <v>3</v>
      </c>
      <c r="R4" s="1">
        <v>2</v>
      </c>
      <c r="S4" s="1">
        <v>2</v>
      </c>
      <c r="T4" s="1">
        <v>2</v>
      </c>
      <c r="U4" s="1">
        <v>3</v>
      </c>
      <c r="V4" s="1">
        <v>3</v>
      </c>
      <c r="W4" s="1">
        <v>3</v>
      </c>
      <c r="X4">
        <f t="shared" ref="X4:X5" si="0">AVERAGE(F4:W4)</f>
        <v>2.3333333333333335</v>
      </c>
    </row>
    <row r="5" spans="4:24" ht="87.75" customHeight="1" x14ac:dyDescent="0.25">
      <c r="D5" s="39"/>
      <c r="E5" s="3" t="s">
        <v>72</v>
      </c>
      <c r="F5" s="1">
        <v>0</v>
      </c>
      <c r="G5" s="1">
        <v>2</v>
      </c>
      <c r="H5" s="1">
        <v>3</v>
      </c>
      <c r="I5" s="1">
        <v>2</v>
      </c>
      <c r="J5" s="1">
        <v>2</v>
      </c>
      <c r="K5" s="1">
        <v>1</v>
      </c>
      <c r="L5" s="1">
        <v>1</v>
      </c>
      <c r="M5" s="1">
        <v>1</v>
      </c>
      <c r="N5" s="1">
        <v>2</v>
      </c>
      <c r="O5" s="1">
        <v>3</v>
      </c>
      <c r="P5" s="1">
        <v>1</v>
      </c>
      <c r="Q5" s="1">
        <v>2</v>
      </c>
      <c r="R5" s="1">
        <v>1</v>
      </c>
      <c r="S5" s="1">
        <v>2</v>
      </c>
      <c r="T5" s="1">
        <v>2</v>
      </c>
      <c r="U5" s="1">
        <v>1</v>
      </c>
      <c r="V5" s="1">
        <v>2</v>
      </c>
      <c r="W5" s="1">
        <v>1</v>
      </c>
      <c r="X5">
        <f t="shared" si="0"/>
        <v>1.6111111111111112</v>
      </c>
    </row>
    <row r="6" spans="4:24" x14ac:dyDescent="0.25">
      <c r="F6" s="1">
        <f>AVERAGE(F3:F5)</f>
        <v>0.66666666666666663</v>
      </c>
      <c r="G6" s="1">
        <f t="shared" ref="G6:W6" si="1">AVERAGE(G3:G5)</f>
        <v>2.6666666666666665</v>
      </c>
      <c r="H6" s="1">
        <f t="shared" si="1"/>
        <v>2.6666666666666665</v>
      </c>
      <c r="I6" s="1">
        <f t="shared" si="1"/>
        <v>2.6666666666666665</v>
      </c>
      <c r="J6" s="1">
        <f t="shared" si="1"/>
        <v>1.6666666666666667</v>
      </c>
      <c r="K6" s="1">
        <f t="shared" si="1"/>
        <v>1.3333333333333333</v>
      </c>
      <c r="L6" s="1">
        <f t="shared" si="1"/>
        <v>1.6666666666666667</v>
      </c>
      <c r="M6" s="1">
        <f t="shared" si="1"/>
        <v>1.3333333333333333</v>
      </c>
      <c r="N6" s="1">
        <f t="shared" si="1"/>
        <v>2.6666666666666665</v>
      </c>
      <c r="O6" s="1">
        <f t="shared" si="1"/>
        <v>2.6666666666666665</v>
      </c>
      <c r="P6" s="1">
        <f t="shared" si="1"/>
        <v>2.3333333333333335</v>
      </c>
      <c r="Q6" s="1">
        <f t="shared" si="1"/>
        <v>2.6666666666666665</v>
      </c>
      <c r="R6" s="1">
        <f t="shared" si="1"/>
        <v>1.6666666666666667</v>
      </c>
      <c r="S6" s="1">
        <f t="shared" si="1"/>
        <v>2</v>
      </c>
      <c r="T6" s="1">
        <f t="shared" si="1"/>
        <v>2</v>
      </c>
      <c r="U6" s="1">
        <f t="shared" si="1"/>
        <v>2</v>
      </c>
      <c r="V6" s="1">
        <f t="shared" si="1"/>
        <v>2.6666666666666665</v>
      </c>
      <c r="W6" s="1">
        <f t="shared" si="1"/>
        <v>2.3333333333333335</v>
      </c>
    </row>
    <row r="7" spans="4:24" x14ac:dyDescent="0.25">
      <c r="F7" s="1">
        <f>F3+F4+F5</f>
        <v>2</v>
      </c>
      <c r="G7" s="1">
        <f t="shared" ref="G7:W7" si="2">G3+G4+G5</f>
        <v>8</v>
      </c>
      <c r="H7" s="1">
        <f t="shared" si="2"/>
        <v>8</v>
      </c>
      <c r="I7" s="1">
        <f t="shared" si="2"/>
        <v>8</v>
      </c>
      <c r="J7" s="1">
        <f t="shared" si="2"/>
        <v>5</v>
      </c>
      <c r="K7" s="1">
        <f t="shared" si="2"/>
        <v>4</v>
      </c>
      <c r="L7" s="1">
        <f t="shared" si="2"/>
        <v>5</v>
      </c>
      <c r="M7" s="1">
        <f t="shared" si="2"/>
        <v>4</v>
      </c>
      <c r="N7" s="1">
        <f t="shared" si="2"/>
        <v>8</v>
      </c>
      <c r="O7" s="1">
        <f t="shared" si="2"/>
        <v>8</v>
      </c>
      <c r="P7" s="1">
        <f t="shared" si="2"/>
        <v>7</v>
      </c>
      <c r="Q7" s="1">
        <f t="shared" si="2"/>
        <v>8</v>
      </c>
      <c r="R7" s="1">
        <f t="shared" si="2"/>
        <v>5</v>
      </c>
      <c r="S7" s="1">
        <f t="shared" si="2"/>
        <v>6</v>
      </c>
      <c r="T7" s="1">
        <f t="shared" si="2"/>
        <v>6</v>
      </c>
      <c r="U7" s="1">
        <f t="shared" si="2"/>
        <v>6</v>
      </c>
      <c r="V7" s="1">
        <f t="shared" si="2"/>
        <v>8</v>
      </c>
      <c r="W7" s="1">
        <f t="shared" si="2"/>
        <v>7</v>
      </c>
    </row>
    <row r="8" spans="4:24" x14ac:dyDescent="0.25">
      <c r="F8" s="1">
        <v>0.7</v>
      </c>
      <c r="G8" s="1">
        <v>2.7</v>
      </c>
      <c r="H8" s="1">
        <v>2.7</v>
      </c>
      <c r="I8" s="1">
        <v>2.7</v>
      </c>
      <c r="J8" s="1">
        <v>1.7</v>
      </c>
      <c r="K8" s="1">
        <v>1.3</v>
      </c>
      <c r="L8" s="1">
        <v>1.7</v>
      </c>
      <c r="M8" s="1">
        <v>1.3</v>
      </c>
      <c r="N8" s="1">
        <v>2.7</v>
      </c>
      <c r="O8" s="1">
        <v>2.7</v>
      </c>
      <c r="P8" s="1">
        <v>2.2999999999999998</v>
      </c>
      <c r="Q8" s="1">
        <v>2.7</v>
      </c>
      <c r="R8" s="1">
        <v>1.7</v>
      </c>
      <c r="S8" s="1">
        <v>2</v>
      </c>
      <c r="T8" s="1">
        <v>2</v>
      </c>
      <c r="U8" s="1">
        <v>2</v>
      </c>
      <c r="V8" s="1">
        <v>2.7</v>
      </c>
      <c r="W8" s="1">
        <v>2.2999999999999998</v>
      </c>
    </row>
  </sheetData>
  <mergeCells count="1">
    <mergeCell ref="D3:D5"/>
  </mergeCells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W9"/>
  <sheetViews>
    <sheetView topLeftCell="B1" workbookViewId="0">
      <selection activeCell="C3" sqref="C3:W7"/>
    </sheetView>
  </sheetViews>
  <sheetFormatPr defaultRowHeight="15" x14ac:dyDescent="0.25"/>
  <cols>
    <col min="3" max="3" width="7.140625" customWidth="1"/>
    <col min="4" max="4" width="15" customWidth="1"/>
    <col min="5" max="22" width="5.7109375" style="1" customWidth="1"/>
    <col min="23" max="23" width="5.28515625" customWidth="1"/>
  </cols>
  <sheetData>
    <row r="3" spans="3:23" x14ac:dyDescent="0.25"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1">
        <v>9</v>
      </c>
      <c r="N3" s="1">
        <v>10</v>
      </c>
      <c r="O3" s="1">
        <v>11</v>
      </c>
      <c r="P3" s="1">
        <v>12</v>
      </c>
      <c r="Q3" s="1">
        <v>13</v>
      </c>
      <c r="R3" s="1">
        <v>14</v>
      </c>
      <c r="S3" s="1">
        <v>15</v>
      </c>
      <c r="T3" s="1">
        <v>16</v>
      </c>
      <c r="U3" s="1">
        <v>17</v>
      </c>
      <c r="V3" s="1">
        <v>18</v>
      </c>
    </row>
    <row r="4" spans="3:23" ht="57" customHeight="1" x14ac:dyDescent="0.25">
      <c r="C4" s="35" t="s">
        <v>65</v>
      </c>
      <c r="D4" s="2" t="s">
        <v>74</v>
      </c>
      <c r="E4" s="1">
        <v>1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>
        <v>1</v>
      </c>
      <c r="L4" s="1">
        <v>1</v>
      </c>
      <c r="M4" s="1">
        <v>2</v>
      </c>
      <c r="N4" s="1">
        <v>2</v>
      </c>
      <c r="O4" s="1">
        <v>2</v>
      </c>
      <c r="P4" s="1">
        <v>2</v>
      </c>
      <c r="Q4" s="1">
        <v>2</v>
      </c>
      <c r="R4" s="1">
        <v>2</v>
      </c>
      <c r="S4" s="1">
        <v>3</v>
      </c>
      <c r="T4" s="1">
        <v>1</v>
      </c>
      <c r="U4" s="1">
        <v>2</v>
      </c>
      <c r="V4" s="1">
        <v>2</v>
      </c>
      <c r="W4">
        <f>AVERAGE(E4:V4)</f>
        <v>1.8333333333333333</v>
      </c>
    </row>
    <row r="5" spans="3:23" ht="97.5" customHeight="1" x14ac:dyDescent="0.25">
      <c r="C5" s="35"/>
      <c r="D5" s="2" t="s">
        <v>75</v>
      </c>
      <c r="E5" s="1">
        <v>1</v>
      </c>
      <c r="F5" s="1">
        <v>2</v>
      </c>
      <c r="G5" s="1">
        <v>3</v>
      </c>
      <c r="H5" s="1">
        <v>2</v>
      </c>
      <c r="I5" s="1">
        <v>2</v>
      </c>
      <c r="J5" s="1">
        <v>2</v>
      </c>
      <c r="K5" s="1">
        <v>1</v>
      </c>
      <c r="L5" s="1">
        <v>2</v>
      </c>
      <c r="M5" s="1">
        <v>2</v>
      </c>
      <c r="N5" s="1">
        <v>2</v>
      </c>
      <c r="O5" s="1">
        <v>2</v>
      </c>
      <c r="P5" s="1">
        <v>1</v>
      </c>
      <c r="Q5" s="1">
        <v>1</v>
      </c>
      <c r="R5" s="1">
        <v>2</v>
      </c>
      <c r="S5" s="1">
        <v>3</v>
      </c>
      <c r="T5" s="1">
        <v>2</v>
      </c>
      <c r="U5" s="1">
        <v>2</v>
      </c>
      <c r="V5" s="1">
        <v>2</v>
      </c>
      <c r="W5">
        <f t="shared" ref="W5:W6" si="0">AVERAGE(E5:V5)</f>
        <v>1.8888888888888888</v>
      </c>
    </row>
    <row r="6" spans="3:23" ht="179.25" customHeight="1" x14ac:dyDescent="0.25">
      <c r="C6" s="35"/>
      <c r="D6" s="3" t="s">
        <v>76</v>
      </c>
      <c r="E6" s="1">
        <v>1</v>
      </c>
      <c r="F6" s="1">
        <v>2</v>
      </c>
      <c r="G6" s="1">
        <v>3</v>
      </c>
      <c r="H6" s="1">
        <v>3</v>
      </c>
      <c r="I6" s="1">
        <v>2</v>
      </c>
      <c r="J6" s="1">
        <v>2</v>
      </c>
      <c r="K6" s="1">
        <v>2</v>
      </c>
      <c r="L6" s="1">
        <v>1</v>
      </c>
      <c r="M6" s="1">
        <v>2</v>
      </c>
      <c r="N6" s="1">
        <v>2</v>
      </c>
      <c r="O6" s="1">
        <v>2</v>
      </c>
      <c r="P6" s="1">
        <v>2</v>
      </c>
      <c r="Q6" s="1">
        <v>1</v>
      </c>
      <c r="R6" s="1">
        <v>2</v>
      </c>
      <c r="S6" s="1">
        <v>3</v>
      </c>
      <c r="T6" s="1">
        <v>2</v>
      </c>
      <c r="U6" s="1">
        <v>3</v>
      </c>
      <c r="V6" s="1">
        <v>3</v>
      </c>
      <c r="W6">
        <f t="shared" si="0"/>
        <v>2.1111111111111112</v>
      </c>
    </row>
    <row r="7" spans="3:23" x14ac:dyDescent="0.25">
      <c r="E7" s="4">
        <f>AVERAGE(E4:E6)</f>
        <v>1</v>
      </c>
      <c r="F7" s="4">
        <f t="shared" ref="F7:V7" si="1">AVERAGE(F4:F6)</f>
        <v>2</v>
      </c>
      <c r="G7" s="4">
        <f t="shared" si="1"/>
        <v>2.6666666666666665</v>
      </c>
      <c r="H7" s="4">
        <f t="shared" si="1"/>
        <v>2.3333333333333335</v>
      </c>
      <c r="I7" s="4">
        <f t="shared" si="1"/>
        <v>2</v>
      </c>
      <c r="J7" s="4">
        <f t="shared" si="1"/>
        <v>2</v>
      </c>
      <c r="K7" s="4">
        <f t="shared" si="1"/>
        <v>1.3333333333333333</v>
      </c>
      <c r="L7" s="4">
        <f t="shared" si="1"/>
        <v>1.3333333333333333</v>
      </c>
      <c r="M7" s="4">
        <f t="shared" si="1"/>
        <v>2</v>
      </c>
      <c r="N7" s="4">
        <f t="shared" si="1"/>
        <v>2</v>
      </c>
      <c r="O7" s="4">
        <f t="shared" si="1"/>
        <v>2</v>
      </c>
      <c r="P7" s="4">
        <f t="shared" si="1"/>
        <v>1.6666666666666667</v>
      </c>
      <c r="Q7" s="4">
        <f t="shared" si="1"/>
        <v>1.3333333333333333</v>
      </c>
      <c r="R7" s="4">
        <f t="shared" si="1"/>
        <v>2</v>
      </c>
      <c r="S7" s="4">
        <f t="shared" si="1"/>
        <v>3</v>
      </c>
      <c r="T7" s="4">
        <f t="shared" si="1"/>
        <v>1.6666666666666667</v>
      </c>
      <c r="U7" s="4">
        <f t="shared" si="1"/>
        <v>2.3333333333333335</v>
      </c>
      <c r="V7" s="4">
        <f t="shared" si="1"/>
        <v>2.3333333333333335</v>
      </c>
    </row>
    <row r="9" spans="3:23" x14ac:dyDescent="0.25">
      <c r="E9" s="1">
        <v>1</v>
      </c>
      <c r="F9" s="1">
        <v>2</v>
      </c>
      <c r="G9" s="1">
        <v>2.67</v>
      </c>
      <c r="H9" s="1">
        <v>2.33</v>
      </c>
      <c r="I9" s="1">
        <v>2</v>
      </c>
      <c r="J9" s="1">
        <v>2</v>
      </c>
      <c r="K9" s="1">
        <v>1.33</v>
      </c>
      <c r="L9" s="1">
        <v>1.33</v>
      </c>
      <c r="M9" s="1">
        <v>2</v>
      </c>
      <c r="N9" s="1">
        <v>2</v>
      </c>
      <c r="O9" s="1">
        <v>2</v>
      </c>
      <c r="P9" s="1">
        <v>1.67</v>
      </c>
      <c r="Q9" s="1">
        <v>1.33</v>
      </c>
      <c r="R9" s="1">
        <v>2</v>
      </c>
      <c r="S9" s="1">
        <v>3</v>
      </c>
      <c r="T9" s="1">
        <v>1.67</v>
      </c>
      <c r="U9" s="1">
        <v>2.33</v>
      </c>
      <c r="V9" s="1">
        <v>2.33</v>
      </c>
    </row>
  </sheetData>
  <mergeCells count="1">
    <mergeCell ref="C4:C6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W10"/>
  <sheetViews>
    <sheetView workbookViewId="0">
      <selection activeCell="C4" sqref="C4:W9"/>
    </sheetView>
  </sheetViews>
  <sheetFormatPr defaultRowHeight="15" x14ac:dyDescent="0.25"/>
  <cols>
    <col min="3" max="3" width="6.5703125" customWidth="1"/>
    <col min="4" max="4" width="31.28515625" customWidth="1"/>
    <col min="5" max="22" width="4.140625" style="1" customWidth="1"/>
    <col min="23" max="23" width="5" customWidth="1"/>
  </cols>
  <sheetData>
    <row r="4" spans="3:23" x14ac:dyDescent="0.25">
      <c r="E4" s="1">
        <v>1</v>
      </c>
      <c r="F4" s="1">
        <v>2</v>
      </c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  <c r="T4" s="1">
        <v>16</v>
      </c>
      <c r="U4" s="1">
        <v>17</v>
      </c>
      <c r="V4" s="1">
        <v>18</v>
      </c>
    </row>
    <row r="5" spans="3:23" ht="65.25" customHeight="1" x14ac:dyDescent="0.25">
      <c r="C5" s="59" t="s">
        <v>66</v>
      </c>
      <c r="D5" s="5" t="s">
        <v>77</v>
      </c>
      <c r="E5" s="1">
        <v>1</v>
      </c>
      <c r="F5" s="1">
        <v>2</v>
      </c>
      <c r="G5" s="1">
        <v>3</v>
      </c>
      <c r="H5" s="1">
        <v>3</v>
      </c>
      <c r="I5" s="1">
        <v>2</v>
      </c>
      <c r="J5" s="1">
        <v>2</v>
      </c>
      <c r="K5" s="1">
        <v>1</v>
      </c>
      <c r="L5" s="1">
        <v>2</v>
      </c>
      <c r="M5" s="1">
        <v>2</v>
      </c>
      <c r="N5" s="1">
        <v>3</v>
      </c>
      <c r="O5" s="1">
        <v>3</v>
      </c>
      <c r="P5" s="1">
        <v>3</v>
      </c>
      <c r="Q5" s="1">
        <v>2</v>
      </c>
      <c r="R5" s="1">
        <v>2</v>
      </c>
      <c r="S5" s="1">
        <v>3</v>
      </c>
      <c r="T5" s="1">
        <v>2</v>
      </c>
      <c r="U5" s="1">
        <v>2</v>
      </c>
      <c r="V5" s="1">
        <v>3</v>
      </c>
      <c r="W5">
        <f>AVERAGE(E5:V5)</f>
        <v>2.2777777777777777</v>
      </c>
    </row>
    <row r="6" spans="3:23" ht="60" x14ac:dyDescent="0.25">
      <c r="C6" s="59"/>
      <c r="D6" s="6" t="s">
        <v>78</v>
      </c>
      <c r="E6" s="1">
        <v>2</v>
      </c>
      <c r="F6" s="1">
        <v>3</v>
      </c>
      <c r="G6" s="1">
        <v>3</v>
      </c>
      <c r="H6" s="1">
        <v>3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3</v>
      </c>
      <c r="P6" s="1">
        <v>3</v>
      </c>
      <c r="Q6" s="1">
        <v>1</v>
      </c>
      <c r="R6" s="1">
        <v>2</v>
      </c>
      <c r="S6" s="1">
        <v>2</v>
      </c>
      <c r="T6" s="1">
        <v>2</v>
      </c>
      <c r="U6" s="1">
        <v>2</v>
      </c>
      <c r="V6" s="1">
        <v>3</v>
      </c>
      <c r="W6">
        <f t="shared" ref="W6:W8" si="0">AVERAGE(E6:V6)</f>
        <v>2.2777777777777777</v>
      </c>
    </row>
    <row r="7" spans="3:23" ht="45" x14ac:dyDescent="0.25">
      <c r="C7" s="59"/>
      <c r="D7" s="6" t="s">
        <v>79</v>
      </c>
      <c r="E7" s="1">
        <v>2</v>
      </c>
      <c r="F7" s="1">
        <v>2</v>
      </c>
      <c r="G7" s="1">
        <v>3</v>
      </c>
      <c r="H7" s="1">
        <v>3</v>
      </c>
      <c r="I7" s="1">
        <v>3</v>
      </c>
      <c r="J7" s="1">
        <v>2</v>
      </c>
      <c r="K7" s="1">
        <v>2</v>
      </c>
      <c r="L7" s="1">
        <v>1</v>
      </c>
      <c r="M7" s="1">
        <v>2</v>
      </c>
      <c r="N7" s="1">
        <v>2</v>
      </c>
      <c r="O7" s="1">
        <v>2</v>
      </c>
      <c r="P7" s="1">
        <v>2</v>
      </c>
      <c r="Q7" s="1">
        <v>2</v>
      </c>
      <c r="R7" s="1">
        <v>2</v>
      </c>
      <c r="S7" s="1">
        <v>2</v>
      </c>
      <c r="T7" s="1">
        <v>1</v>
      </c>
      <c r="U7" s="1">
        <v>2</v>
      </c>
      <c r="V7" s="1">
        <v>2</v>
      </c>
      <c r="W7">
        <f t="shared" si="0"/>
        <v>2.0555555555555554</v>
      </c>
    </row>
    <row r="8" spans="3:23" ht="45" x14ac:dyDescent="0.25">
      <c r="C8" s="59"/>
      <c r="D8" s="6" t="s">
        <v>80</v>
      </c>
      <c r="E8" s="1">
        <v>0</v>
      </c>
      <c r="F8" s="1">
        <v>2</v>
      </c>
      <c r="G8" s="1">
        <v>3</v>
      </c>
      <c r="H8" s="1">
        <v>3</v>
      </c>
      <c r="I8" s="1">
        <v>1</v>
      </c>
      <c r="J8" s="1">
        <v>2</v>
      </c>
      <c r="K8" s="1">
        <v>2</v>
      </c>
      <c r="L8" s="1">
        <v>1</v>
      </c>
      <c r="M8" s="1">
        <v>2</v>
      </c>
      <c r="N8" s="1">
        <v>2</v>
      </c>
      <c r="O8" s="1">
        <v>2</v>
      </c>
      <c r="P8" s="1">
        <v>2</v>
      </c>
      <c r="Q8" s="1">
        <v>2</v>
      </c>
      <c r="R8" s="1">
        <v>2</v>
      </c>
      <c r="S8" s="1">
        <v>0</v>
      </c>
      <c r="T8" s="1">
        <v>0</v>
      </c>
      <c r="U8" s="1">
        <v>2</v>
      </c>
      <c r="V8" s="1">
        <v>3</v>
      </c>
      <c r="W8">
        <f t="shared" si="0"/>
        <v>1.7222222222222223</v>
      </c>
    </row>
    <row r="9" spans="3:23" x14ac:dyDescent="0.25">
      <c r="E9" s="1">
        <f>AVERAGE(E5:E8)</f>
        <v>1.25</v>
      </c>
      <c r="F9" s="1">
        <f t="shared" ref="F9:V9" si="1">AVERAGE(F5:F8)</f>
        <v>2.25</v>
      </c>
      <c r="G9" s="1">
        <f t="shared" si="1"/>
        <v>3</v>
      </c>
      <c r="H9" s="1">
        <f t="shared" si="1"/>
        <v>3</v>
      </c>
      <c r="I9" s="1">
        <f t="shared" si="1"/>
        <v>2</v>
      </c>
      <c r="J9" s="1">
        <f t="shared" si="1"/>
        <v>2</v>
      </c>
      <c r="K9" s="1">
        <f t="shared" si="1"/>
        <v>1.75</v>
      </c>
      <c r="L9" s="1">
        <f t="shared" si="1"/>
        <v>1.5</v>
      </c>
      <c r="M9" s="1">
        <f t="shared" si="1"/>
        <v>2</v>
      </c>
      <c r="N9" s="1">
        <f t="shared" si="1"/>
        <v>2.25</v>
      </c>
      <c r="O9" s="1">
        <f t="shared" si="1"/>
        <v>2.5</v>
      </c>
      <c r="P9" s="1">
        <f t="shared" si="1"/>
        <v>2.5</v>
      </c>
      <c r="Q9" s="1">
        <f t="shared" si="1"/>
        <v>1.75</v>
      </c>
      <c r="R9" s="1">
        <f t="shared" si="1"/>
        <v>2</v>
      </c>
      <c r="S9" s="1">
        <f t="shared" si="1"/>
        <v>1.75</v>
      </c>
      <c r="T9" s="1">
        <f t="shared" si="1"/>
        <v>1.25</v>
      </c>
      <c r="U9" s="1">
        <f t="shared" si="1"/>
        <v>2</v>
      </c>
      <c r="V9" s="1">
        <f t="shared" si="1"/>
        <v>2.75</v>
      </c>
    </row>
    <row r="10" spans="3:23" x14ac:dyDescent="0.25">
      <c r="E10" s="1">
        <v>1.3</v>
      </c>
      <c r="F10" s="1">
        <v>2.2999999999999998</v>
      </c>
      <c r="G10" s="1">
        <v>3</v>
      </c>
      <c r="H10" s="1">
        <v>3</v>
      </c>
      <c r="I10" s="1">
        <v>2</v>
      </c>
      <c r="J10" s="1">
        <v>2</v>
      </c>
      <c r="K10" s="1">
        <v>1.8</v>
      </c>
      <c r="L10" s="1">
        <v>1.5</v>
      </c>
      <c r="M10" s="1">
        <v>2</v>
      </c>
      <c r="N10" s="1">
        <v>2.2999999999999998</v>
      </c>
      <c r="O10" s="1">
        <v>2.5</v>
      </c>
      <c r="P10" s="1">
        <v>2.5</v>
      </c>
      <c r="Q10" s="1">
        <v>1.8</v>
      </c>
      <c r="R10" s="1">
        <v>2</v>
      </c>
      <c r="S10" s="1">
        <v>1.8</v>
      </c>
      <c r="T10" s="1">
        <v>1.3</v>
      </c>
      <c r="U10" s="1">
        <v>2</v>
      </c>
      <c r="V10" s="1">
        <v>2.8</v>
      </c>
    </row>
  </sheetData>
  <mergeCells count="1">
    <mergeCell ref="C5:C8"/>
  </mergeCells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X9"/>
  <sheetViews>
    <sheetView workbookViewId="0">
      <selection activeCell="D4" sqref="D4:X8"/>
    </sheetView>
  </sheetViews>
  <sheetFormatPr defaultRowHeight="15" x14ac:dyDescent="0.25"/>
  <cols>
    <col min="4" max="4" width="6.28515625" customWidth="1"/>
    <col min="5" max="5" width="29.7109375" customWidth="1"/>
    <col min="6" max="24" width="5" style="1" customWidth="1"/>
  </cols>
  <sheetData>
    <row r="4" spans="4:24" x14ac:dyDescent="0.25">
      <c r="F4" s="1">
        <v>1</v>
      </c>
      <c r="G4" s="1">
        <v>2</v>
      </c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  <c r="U4" s="1">
        <v>16</v>
      </c>
      <c r="V4" s="1">
        <v>17</v>
      </c>
      <c r="W4" s="1">
        <v>18</v>
      </c>
    </row>
    <row r="5" spans="4:24" ht="86.25" customHeight="1" x14ac:dyDescent="0.25">
      <c r="D5" s="35" t="s">
        <v>67</v>
      </c>
      <c r="E5" s="5" t="s">
        <v>81</v>
      </c>
      <c r="F5" s="1">
        <v>1</v>
      </c>
      <c r="G5" s="1">
        <v>3</v>
      </c>
      <c r="H5" s="1">
        <v>3</v>
      </c>
      <c r="I5" s="1">
        <v>3</v>
      </c>
      <c r="J5" s="1">
        <v>3</v>
      </c>
      <c r="K5" s="1">
        <v>3</v>
      </c>
      <c r="L5" s="1">
        <v>2</v>
      </c>
      <c r="M5" s="1">
        <v>1</v>
      </c>
      <c r="N5" s="1">
        <v>3</v>
      </c>
      <c r="O5" s="1">
        <v>3</v>
      </c>
      <c r="P5" s="1">
        <v>3</v>
      </c>
      <c r="Q5" s="1">
        <v>3</v>
      </c>
      <c r="R5" s="1">
        <v>1</v>
      </c>
      <c r="S5" s="1">
        <v>2</v>
      </c>
      <c r="T5" s="1">
        <v>3</v>
      </c>
      <c r="U5" s="1">
        <v>1</v>
      </c>
      <c r="V5" s="1">
        <v>3</v>
      </c>
      <c r="W5" s="1">
        <v>3</v>
      </c>
      <c r="X5" s="1">
        <f>AVERAGE(F5:W5)</f>
        <v>2.4444444444444446</v>
      </c>
    </row>
    <row r="6" spans="4:24" ht="69" customHeight="1" x14ac:dyDescent="0.25">
      <c r="D6" s="35"/>
      <c r="E6" s="6" t="s">
        <v>82</v>
      </c>
      <c r="F6" s="1">
        <v>1</v>
      </c>
      <c r="G6" s="1">
        <v>2</v>
      </c>
      <c r="H6" s="1">
        <v>3</v>
      </c>
      <c r="I6" s="1">
        <v>3</v>
      </c>
      <c r="J6" s="1">
        <v>3</v>
      </c>
      <c r="K6" s="1">
        <v>2</v>
      </c>
      <c r="L6" s="1">
        <v>1</v>
      </c>
      <c r="M6" s="1">
        <v>1</v>
      </c>
      <c r="N6" s="1">
        <v>2</v>
      </c>
      <c r="O6" s="1">
        <v>2</v>
      </c>
      <c r="P6" s="1">
        <v>2</v>
      </c>
      <c r="Q6" s="1">
        <v>3</v>
      </c>
      <c r="R6" s="1">
        <v>2</v>
      </c>
      <c r="S6" s="1">
        <v>2</v>
      </c>
      <c r="T6" s="1">
        <v>2</v>
      </c>
      <c r="U6" s="1">
        <v>1</v>
      </c>
      <c r="V6" s="1">
        <v>2</v>
      </c>
      <c r="W6" s="1">
        <v>2</v>
      </c>
      <c r="X6" s="1">
        <f t="shared" ref="X6:X7" si="0">AVERAGE(F6:W6)</f>
        <v>2</v>
      </c>
    </row>
    <row r="7" spans="4:24" ht="60" x14ac:dyDescent="0.25">
      <c r="D7" s="35"/>
      <c r="E7" s="6" t="s">
        <v>83</v>
      </c>
      <c r="F7" s="1">
        <v>1</v>
      </c>
      <c r="G7" s="1">
        <v>2</v>
      </c>
      <c r="H7" s="1">
        <v>3</v>
      </c>
      <c r="I7" s="1">
        <v>2</v>
      </c>
      <c r="J7" s="1">
        <v>3</v>
      </c>
      <c r="K7" s="1">
        <v>2</v>
      </c>
      <c r="L7" s="1">
        <v>1</v>
      </c>
      <c r="M7" s="1">
        <v>1</v>
      </c>
      <c r="N7" s="1">
        <v>3</v>
      </c>
      <c r="O7" s="1">
        <v>2</v>
      </c>
      <c r="P7" s="1">
        <v>3</v>
      </c>
      <c r="Q7" s="1">
        <v>3</v>
      </c>
      <c r="R7" s="1">
        <v>2</v>
      </c>
      <c r="S7" s="1">
        <v>2</v>
      </c>
      <c r="T7" s="1">
        <v>2</v>
      </c>
      <c r="U7" s="1">
        <v>1</v>
      </c>
      <c r="V7" s="1">
        <v>2</v>
      </c>
      <c r="W7" s="1">
        <v>3</v>
      </c>
      <c r="X7" s="1">
        <f t="shared" si="0"/>
        <v>2.1111111111111112</v>
      </c>
    </row>
    <row r="8" spans="4:24" ht="34.5" customHeight="1" x14ac:dyDescent="0.25">
      <c r="D8" s="35"/>
      <c r="E8" s="21"/>
      <c r="F8" s="1">
        <f>AVERAGE(F5:F7)</f>
        <v>1</v>
      </c>
      <c r="G8" s="1">
        <f t="shared" ref="G8:W8" si="1">AVERAGE(G5:G7)</f>
        <v>2.3333333333333335</v>
      </c>
      <c r="H8" s="1">
        <f t="shared" si="1"/>
        <v>3</v>
      </c>
      <c r="I8" s="1">
        <f t="shared" si="1"/>
        <v>2.6666666666666665</v>
      </c>
      <c r="J8" s="1">
        <f t="shared" si="1"/>
        <v>3</v>
      </c>
      <c r="K8" s="1">
        <f t="shared" si="1"/>
        <v>2.3333333333333335</v>
      </c>
      <c r="L8" s="1">
        <f t="shared" si="1"/>
        <v>1.3333333333333333</v>
      </c>
      <c r="M8" s="1">
        <f t="shared" si="1"/>
        <v>1</v>
      </c>
      <c r="N8" s="1">
        <f t="shared" si="1"/>
        <v>2.6666666666666665</v>
      </c>
      <c r="O8" s="1">
        <f t="shared" si="1"/>
        <v>2.3333333333333335</v>
      </c>
      <c r="P8" s="1">
        <f t="shared" si="1"/>
        <v>2.6666666666666665</v>
      </c>
      <c r="Q8" s="1">
        <f t="shared" si="1"/>
        <v>3</v>
      </c>
      <c r="R8" s="1">
        <f t="shared" si="1"/>
        <v>1.6666666666666667</v>
      </c>
      <c r="S8" s="1">
        <f t="shared" si="1"/>
        <v>2</v>
      </c>
      <c r="T8" s="1">
        <f t="shared" si="1"/>
        <v>2.3333333333333335</v>
      </c>
      <c r="U8" s="1">
        <f t="shared" si="1"/>
        <v>1</v>
      </c>
      <c r="V8" s="1">
        <f t="shared" si="1"/>
        <v>2.3333333333333335</v>
      </c>
      <c r="W8" s="1">
        <f t="shared" si="1"/>
        <v>2.6666666666666665</v>
      </c>
    </row>
    <row r="9" spans="4:24" x14ac:dyDescent="0.25">
      <c r="F9" s="1">
        <v>1</v>
      </c>
      <c r="G9" s="1">
        <v>2.33</v>
      </c>
      <c r="H9" s="1">
        <v>3</v>
      </c>
      <c r="I9" s="1">
        <v>2.67</v>
      </c>
      <c r="J9" s="1">
        <v>3</v>
      </c>
      <c r="K9" s="1">
        <v>2.33</v>
      </c>
      <c r="L9" s="1">
        <v>1.33</v>
      </c>
      <c r="M9" s="1">
        <v>1</v>
      </c>
      <c r="N9" s="1">
        <v>2.67</v>
      </c>
      <c r="O9" s="1">
        <v>2.33</v>
      </c>
      <c r="P9" s="1">
        <v>2.67</v>
      </c>
      <c r="Q9" s="1">
        <v>3</v>
      </c>
      <c r="R9" s="1">
        <v>1.67</v>
      </c>
      <c r="S9" s="1">
        <v>2</v>
      </c>
      <c r="T9" s="1">
        <v>2.33</v>
      </c>
      <c r="U9" s="1">
        <v>1</v>
      </c>
      <c r="V9" s="1">
        <v>2.33</v>
      </c>
      <c r="W9" s="1">
        <v>2.67</v>
      </c>
    </row>
  </sheetData>
  <mergeCells count="1">
    <mergeCell ref="D5:D8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"/>
  <sheetViews>
    <sheetView workbookViewId="0">
      <selection activeCell="B1" sqref="B1:V8"/>
    </sheetView>
  </sheetViews>
  <sheetFormatPr defaultRowHeight="15" x14ac:dyDescent="0.25"/>
  <cols>
    <col min="2" max="2" width="10.28515625" customWidth="1"/>
    <col min="3" max="3" width="29.5703125" customWidth="1"/>
    <col min="4" max="21" width="4.28515625" style="1" customWidth="1"/>
    <col min="22" max="22" width="5.42578125" customWidth="1"/>
  </cols>
  <sheetData>
    <row r="1" spans="2:22" x14ac:dyDescent="0.25">
      <c r="B1" s="1"/>
      <c r="C1" s="37" t="s">
        <v>62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1"/>
    </row>
    <row r="2" spans="2:22" x14ac:dyDescent="0.25">
      <c r="B2" s="1"/>
      <c r="C2" s="1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/>
    </row>
    <row r="3" spans="2:22" ht="90" customHeight="1" x14ac:dyDescent="0.25">
      <c r="B3" s="35" t="s">
        <v>6</v>
      </c>
      <c r="C3" s="2" t="s">
        <v>7</v>
      </c>
      <c r="D3" s="1">
        <v>2</v>
      </c>
      <c r="E3" s="1">
        <v>2</v>
      </c>
      <c r="F3" s="1">
        <v>2</v>
      </c>
      <c r="G3" s="1">
        <v>3</v>
      </c>
      <c r="H3" s="1">
        <v>2</v>
      </c>
      <c r="I3" s="1">
        <v>2</v>
      </c>
      <c r="J3" s="1">
        <v>2</v>
      </c>
      <c r="K3" s="1">
        <v>1</v>
      </c>
      <c r="L3" s="1">
        <v>2</v>
      </c>
      <c r="M3" s="1">
        <v>3</v>
      </c>
      <c r="N3" s="1">
        <v>3</v>
      </c>
      <c r="O3" s="1">
        <v>3</v>
      </c>
      <c r="P3" s="1">
        <v>2</v>
      </c>
      <c r="Q3" s="1">
        <v>1</v>
      </c>
      <c r="R3" s="1">
        <v>2</v>
      </c>
      <c r="S3" s="1">
        <v>0</v>
      </c>
      <c r="T3" s="1">
        <v>2</v>
      </c>
      <c r="U3" s="1">
        <v>3</v>
      </c>
      <c r="V3" s="4">
        <f>AVERAGE(D3:U3)</f>
        <v>2.0555555555555554</v>
      </c>
    </row>
    <row r="4" spans="2:22" ht="72" customHeight="1" x14ac:dyDescent="0.25">
      <c r="B4" s="35"/>
      <c r="C4" s="9" t="s">
        <v>8</v>
      </c>
      <c r="D4" s="1">
        <v>2</v>
      </c>
      <c r="E4" s="1">
        <v>2</v>
      </c>
      <c r="F4" s="1">
        <v>2</v>
      </c>
      <c r="G4" s="1">
        <v>3</v>
      </c>
      <c r="H4" s="1">
        <v>2</v>
      </c>
      <c r="I4" s="1">
        <v>1</v>
      </c>
      <c r="J4" s="1">
        <v>1</v>
      </c>
      <c r="K4" s="1">
        <v>1</v>
      </c>
      <c r="L4" s="1">
        <v>2</v>
      </c>
      <c r="M4" s="1">
        <v>2</v>
      </c>
      <c r="N4" s="1">
        <v>1</v>
      </c>
      <c r="O4" s="1">
        <v>2</v>
      </c>
      <c r="P4" s="1">
        <v>1</v>
      </c>
      <c r="Q4" s="1">
        <v>1</v>
      </c>
      <c r="R4" s="1">
        <v>2</v>
      </c>
      <c r="S4" s="1">
        <v>2</v>
      </c>
      <c r="T4" s="1">
        <v>2</v>
      </c>
      <c r="U4" s="1">
        <v>1</v>
      </c>
      <c r="V4" s="4">
        <f>AVERAGE(D4:U4)</f>
        <v>1.6666666666666667</v>
      </c>
    </row>
    <row r="5" spans="2:22" ht="52.5" customHeight="1" x14ac:dyDescent="0.25">
      <c r="B5" s="35"/>
      <c r="C5" s="9" t="s">
        <v>10</v>
      </c>
      <c r="D5" s="1">
        <v>1</v>
      </c>
      <c r="E5" s="1">
        <v>2</v>
      </c>
      <c r="F5" s="1">
        <v>2</v>
      </c>
      <c r="G5" s="1">
        <v>2</v>
      </c>
      <c r="H5" s="1">
        <v>3</v>
      </c>
      <c r="I5" s="1">
        <v>2</v>
      </c>
      <c r="J5" s="1">
        <v>2</v>
      </c>
      <c r="K5" s="1">
        <v>3</v>
      </c>
      <c r="L5" s="1">
        <v>3</v>
      </c>
      <c r="M5" s="1">
        <v>2</v>
      </c>
      <c r="N5" s="1">
        <v>2</v>
      </c>
      <c r="O5" s="1">
        <v>3</v>
      </c>
      <c r="P5" s="1">
        <v>2</v>
      </c>
      <c r="Q5" s="1">
        <v>2</v>
      </c>
      <c r="R5" s="1">
        <v>3</v>
      </c>
      <c r="S5" s="1">
        <v>2</v>
      </c>
      <c r="T5" s="1">
        <v>2</v>
      </c>
      <c r="U5" s="1">
        <v>2</v>
      </c>
      <c r="V5" s="4">
        <f>AVERAGE(D5:U5)</f>
        <v>2.2222222222222223</v>
      </c>
    </row>
    <row r="6" spans="2:22" ht="47.25" customHeight="1" x14ac:dyDescent="0.25">
      <c r="B6" s="35"/>
      <c r="C6" s="9" t="s">
        <v>9</v>
      </c>
      <c r="D6" s="1">
        <v>2</v>
      </c>
      <c r="E6" s="1">
        <v>2</v>
      </c>
      <c r="F6" s="1">
        <v>2</v>
      </c>
      <c r="G6" s="1">
        <v>3</v>
      </c>
      <c r="H6" s="1">
        <v>2</v>
      </c>
      <c r="I6" s="1">
        <v>2</v>
      </c>
      <c r="J6" s="1">
        <v>3</v>
      </c>
      <c r="K6" s="1">
        <v>1</v>
      </c>
      <c r="L6" s="1">
        <v>2</v>
      </c>
      <c r="M6" s="1">
        <v>2</v>
      </c>
      <c r="N6" s="1">
        <v>2</v>
      </c>
      <c r="O6" s="1">
        <v>2</v>
      </c>
      <c r="P6" s="1">
        <v>1</v>
      </c>
      <c r="Q6" s="1">
        <v>2</v>
      </c>
      <c r="R6" s="1">
        <v>2</v>
      </c>
      <c r="S6" s="1">
        <v>1</v>
      </c>
      <c r="T6" s="1">
        <v>2</v>
      </c>
      <c r="U6" s="1">
        <v>3</v>
      </c>
      <c r="V6" s="4">
        <f>AVERAGE(D6:U6)</f>
        <v>2</v>
      </c>
    </row>
    <row r="7" spans="2:22" ht="27" customHeight="1" x14ac:dyDescent="0.25">
      <c r="B7" s="35"/>
      <c r="C7" s="9" t="s">
        <v>117</v>
      </c>
      <c r="D7" s="1">
        <f>SUM(D3:D6)</f>
        <v>7</v>
      </c>
      <c r="E7" s="1">
        <f t="shared" ref="E7:U7" si="0">SUM(E3:E6)</f>
        <v>8</v>
      </c>
      <c r="F7" s="1">
        <f t="shared" si="0"/>
        <v>8</v>
      </c>
      <c r="G7" s="1">
        <f t="shared" si="0"/>
        <v>11</v>
      </c>
      <c r="H7" s="1">
        <f t="shared" si="0"/>
        <v>9</v>
      </c>
      <c r="I7" s="1">
        <f t="shared" si="0"/>
        <v>7</v>
      </c>
      <c r="J7" s="1">
        <f t="shared" si="0"/>
        <v>8</v>
      </c>
      <c r="K7" s="1">
        <f t="shared" si="0"/>
        <v>6</v>
      </c>
      <c r="L7" s="1">
        <f t="shared" si="0"/>
        <v>9</v>
      </c>
      <c r="M7" s="1">
        <f t="shared" si="0"/>
        <v>9</v>
      </c>
      <c r="N7" s="1">
        <f t="shared" si="0"/>
        <v>8</v>
      </c>
      <c r="O7" s="1">
        <f t="shared" si="0"/>
        <v>10</v>
      </c>
      <c r="P7" s="1">
        <f t="shared" si="0"/>
        <v>6</v>
      </c>
      <c r="Q7" s="1">
        <f t="shared" si="0"/>
        <v>6</v>
      </c>
      <c r="R7" s="1">
        <f t="shared" si="0"/>
        <v>9</v>
      </c>
      <c r="S7" s="1">
        <f t="shared" si="0"/>
        <v>5</v>
      </c>
      <c r="T7" s="1">
        <f t="shared" si="0"/>
        <v>8</v>
      </c>
      <c r="U7" s="1">
        <f t="shared" si="0"/>
        <v>9</v>
      </c>
      <c r="V7" s="4"/>
    </row>
    <row r="8" spans="2:22" ht="17.25" customHeight="1" x14ac:dyDescent="0.25">
      <c r="B8" s="35"/>
      <c r="C8" s="3" t="s">
        <v>11</v>
      </c>
      <c r="D8" s="4">
        <f>AVERAGE(D3:D6)</f>
        <v>1.75</v>
      </c>
      <c r="E8" s="4">
        <f t="shared" ref="E8:V8" si="1">AVERAGE(E3:E6)</f>
        <v>2</v>
      </c>
      <c r="F8" s="4">
        <f t="shared" si="1"/>
        <v>2</v>
      </c>
      <c r="G8" s="4">
        <f t="shared" si="1"/>
        <v>2.75</v>
      </c>
      <c r="H8" s="4">
        <f t="shared" si="1"/>
        <v>2.25</v>
      </c>
      <c r="I8" s="4">
        <f t="shared" si="1"/>
        <v>1.75</v>
      </c>
      <c r="J8" s="4">
        <f t="shared" si="1"/>
        <v>2</v>
      </c>
      <c r="K8" s="4">
        <f t="shared" si="1"/>
        <v>1.5</v>
      </c>
      <c r="L8" s="4">
        <f t="shared" si="1"/>
        <v>2.25</v>
      </c>
      <c r="M8" s="4">
        <f t="shared" si="1"/>
        <v>2.25</v>
      </c>
      <c r="N8" s="4">
        <f t="shared" si="1"/>
        <v>2</v>
      </c>
      <c r="O8" s="4">
        <f t="shared" si="1"/>
        <v>2.5</v>
      </c>
      <c r="P8" s="4">
        <f t="shared" si="1"/>
        <v>1.5</v>
      </c>
      <c r="Q8" s="4">
        <f t="shared" si="1"/>
        <v>1.5</v>
      </c>
      <c r="R8" s="4">
        <f t="shared" si="1"/>
        <v>2.25</v>
      </c>
      <c r="S8" s="4">
        <f t="shared" si="1"/>
        <v>1.25</v>
      </c>
      <c r="T8" s="4">
        <f t="shared" si="1"/>
        <v>2</v>
      </c>
      <c r="U8" s="4">
        <f t="shared" si="1"/>
        <v>2.25</v>
      </c>
      <c r="V8" s="4">
        <f t="shared" si="1"/>
        <v>1.9861111111111112</v>
      </c>
    </row>
    <row r="9" spans="2:22" hidden="1" x14ac:dyDescent="0.25"/>
  </sheetData>
  <mergeCells count="2">
    <mergeCell ref="B3:B8"/>
    <mergeCell ref="C1:U1"/>
  </mergeCells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"/>
  <sheetViews>
    <sheetView workbookViewId="0">
      <selection activeCell="A2" sqref="A2:V9"/>
    </sheetView>
  </sheetViews>
  <sheetFormatPr defaultRowHeight="15" x14ac:dyDescent="0.25"/>
  <cols>
    <col min="1" max="1" width="5.5703125" customWidth="1"/>
    <col min="2" max="3" width="9.140625" hidden="1" customWidth="1"/>
    <col min="4" max="4" width="25.42578125" customWidth="1"/>
    <col min="5" max="22" width="4.28515625" style="1" customWidth="1"/>
  </cols>
  <sheetData>
    <row r="2" spans="1:23" x14ac:dyDescent="0.25"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12</v>
      </c>
      <c r="Q2" s="1">
        <v>13</v>
      </c>
      <c r="R2" s="1">
        <v>14</v>
      </c>
      <c r="S2" s="1">
        <v>15</v>
      </c>
      <c r="T2" s="1">
        <v>16</v>
      </c>
      <c r="U2" s="1">
        <v>17</v>
      </c>
      <c r="V2" s="1">
        <v>18</v>
      </c>
    </row>
    <row r="3" spans="1:23" ht="63" customHeight="1" x14ac:dyDescent="0.25">
      <c r="A3" s="60" t="s">
        <v>99</v>
      </c>
      <c r="B3" s="60"/>
      <c r="C3" s="61"/>
      <c r="D3" s="9" t="s">
        <v>95</v>
      </c>
      <c r="E3" s="1">
        <v>0.7</v>
      </c>
      <c r="F3" s="1">
        <v>2.7</v>
      </c>
      <c r="G3" s="1">
        <v>2.7</v>
      </c>
      <c r="H3" s="1">
        <v>2.7</v>
      </c>
      <c r="I3" s="1">
        <v>1.7</v>
      </c>
      <c r="J3" s="1">
        <v>1.3</v>
      </c>
      <c r="K3" s="1">
        <v>1.7</v>
      </c>
      <c r="L3" s="1">
        <v>1.3</v>
      </c>
      <c r="M3" s="1">
        <v>2.7</v>
      </c>
      <c r="N3" s="1">
        <v>2.7</v>
      </c>
      <c r="O3" s="1">
        <v>2.2999999999999998</v>
      </c>
      <c r="P3" s="1">
        <v>2.7</v>
      </c>
      <c r="Q3" s="1">
        <v>1.7</v>
      </c>
      <c r="R3" s="1">
        <v>2</v>
      </c>
      <c r="S3" s="1">
        <v>2</v>
      </c>
      <c r="T3" s="1">
        <v>2</v>
      </c>
      <c r="U3" s="1">
        <v>2.7</v>
      </c>
      <c r="V3" s="1">
        <v>2.2999999999999998</v>
      </c>
    </row>
    <row r="4" spans="1:23" ht="71.25" customHeight="1" x14ac:dyDescent="0.25">
      <c r="A4" s="60"/>
      <c r="B4" s="60"/>
      <c r="C4" s="61"/>
      <c r="D4" s="2" t="s">
        <v>96</v>
      </c>
      <c r="E4" s="1">
        <v>1</v>
      </c>
      <c r="F4" s="1">
        <v>2</v>
      </c>
      <c r="G4" s="1">
        <v>2.67</v>
      </c>
      <c r="H4" s="1">
        <v>2.33</v>
      </c>
      <c r="I4" s="1">
        <v>2</v>
      </c>
      <c r="J4" s="1">
        <v>2</v>
      </c>
      <c r="K4" s="1">
        <v>1.33</v>
      </c>
      <c r="L4" s="1">
        <v>1.33</v>
      </c>
      <c r="M4" s="1">
        <v>2</v>
      </c>
      <c r="N4" s="1">
        <v>2</v>
      </c>
      <c r="O4" s="1">
        <v>2</v>
      </c>
      <c r="P4" s="1">
        <v>1.67</v>
      </c>
      <c r="Q4" s="1">
        <v>1.33</v>
      </c>
      <c r="R4" s="1">
        <v>2</v>
      </c>
      <c r="S4" s="1">
        <v>3</v>
      </c>
      <c r="T4" s="1">
        <v>1.67</v>
      </c>
      <c r="U4" s="1">
        <v>2.33</v>
      </c>
      <c r="V4" s="1">
        <v>2.33</v>
      </c>
    </row>
    <row r="5" spans="1:23" ht="36" customHeight="1" x14ac:dyDescent="0.25">
      <c r="A5" s="60"/>
      <c r="B5" s="60"/>
      <c r="C5" s="61"/>
      <c r="D5" s="2" t="s">
        <v>97</v>
      </c>
      <c r="E5" s="1">
        <v>1.3</v>
      </c>
      <c r="F5" s="1">
        <v>2.2999999999999998</v>
      </c>
      <c r="G5" s="1">
        <v>3</v>
      </c>
      <c r="H5" s="1">
        <v>3</v>
      </c>
      <c r="I5" s="1">
        <v>2</v>
      </c>
      <c r="J5" s="1">
        <v>2</v>
      </c>
      <c r="K5" s="1">
        <v>1.8</v>
      </c>
      <c r="L5" s="1">
        <v>1.5</v>
      </c>
      <c r="M5" s="1">
        <v>2</v>
      </c>
      <c r="N5" s="1">
        <v>2.2999999999999998</v>
      </c>
      <c r="O5" s="1">
        <v>2.5</v>
      </c>
      <c r="P5" s="1">
        <v>2.5</v>
      </c>
      <c r="Q5" s="1">
        <v>1.8</v>
      </c>
      <c r="R5" s="1">
        <v>2</v>
      </c>
      <c r="S5" s="1">
        <v>1.8</v>
      </c>
      <c r="T5" s="1">
        <v>1.3</v>
      </c>
      <c r="U5" s="1">
        <v>2</v>
      </c>
      <c r="V5" s="1">
        <v>2.8</v>
      </c>
    </row>
    <row r="6" spans="1:23" ht="35.25" customHeight="1" x14ac:dyDescent="0.25">
      <c r="A6" s="60"/>
      <c r="B6" s="60"/>
      <c r="C6" s="61"/>
      <c r="D6" s="2" t="s">
        <v>98</v>
      </c>
      <c r="E6" s="1">
        <v>1</v>
      </c>
      <c r="F6" s="1">
        <v>2.33</v>
      </c>
      <c r="G6" s="1">
        <v>3</v>
      </c>
      <c r="H6" s="1">
        <v>2.67</v>
      </c>
      <c r="I6" s="1">
        <v>3</v>
      </c>
      <c r="J6" s="1">
        <v>2.33</v>
      </c>
      <c r="K6" s="1">
        <v>1.33</v>
      </c>
      <c r="L6" s="1">
        <v>1</v>
      </c>
      <c r="M6" s="1">
        <v>2.67</v>
      </c>
      <c r="N6" s="1">
        <v>2.33</v>
      </c>
      <c r="O6" s="1">
        <v>2.67</v>
      </c>
      <c r="P6" s="1">
        <v>3</v>
      </c>
      <c r="Q6" s="1">
        <v>1.67</v>
      </c>
      <c r="R6" s="1">
        <v>2</v>
      </c>
      <c r="S6" s="1">
        <v>2.33</v>
      </c>
      <c r="T6" s="1">
        <v>1</v>
      </c>
      <c r="U6" s="1">
        <v>2.33</v>
      </c>
      <c r="V6" s="1">
        <v>2.67</v>
      </c>
      <c r="W6" s="1"/>
    </row>
    <row r="7" spans="1:23" x14ac:dyDescent="0.25">
      <c r="A7" s="60"/>
      <c r="B7" s="60"/>
      <c r="C7" s="61"/>
      <c r="D7" s="22"/>
      <c r="E7" s="1">
        <f>SUM(E3:E6)</f>
        <v>4</v>
      </c>
      <c r="F7" s="1">
        <f t="shared" ref="F7:V7" si="0">SUM(F3:F6)</f>
        <v>9.33</v>
      </c>
      <c r="G7" s="1">
        <f t="shared" si="0"/>
        <v>11.370000000000001</v>
      </c>
      <c r="H7" s="1">
        <f t="shared" si="0"/>
        <v>10.700000000000001</v>
      </c>
      <c r="I7" s="1">
        <f t="shared" si="0"/>
        <v>8.6999999999999993</v>
      </c>
      <c r="J7" s="1">
        <f t="shared" si="0"/>
        <v>7.63</v>
      </c>
      <c r="K7" s="1">
        <f t="shared" si="0"/>
        <v>6.16</v>
      </c>
      <c r="L7" s="1">
        <f t="shared" si="0"/>
        <v>5.13</v>
      </c>
      <c r="M7" s="1">
        <f t="shared" si="0"/>
        <v>9.370000000000001</v>
      </c>
      <c r="N7" s="1">
        <f t="shared" si="0"/>
        <v>9.33</v>
      </c>
      <c r="O7" s="1">
        <f t="shared" si="0"/>
        <v>9.4699999999999989</v>
      </c>
      <c r="P7" s="1">
        <f t="shared" si="0"/>
        <v>9.870000000000001</v>
      </c>
      <c r="Q7" s="1">
        <f t="shared" si="0"/>
        <v>6.5</v>
      </c>
      <c r="R7" s="1">
        <f t="shared" si="0"/>
        <v>8</v>
      </c>
      <c r="S7" s="1">
        <f t="shared" si="0"/>
        <v>9.129999999999999</v>
      </c>
      <c r="T7" s="1">
        <f t="shared" si="0"/>
        <v>5.97</v>
      </c>
      <c r="U7" s="1">
        <f t="shared" si="0"/>
        <v>9.36</v>
      </c>
      <c r="V7" s="1">
        <f t="shared" si="0"/>
        <v>10.1</v>
      </c>
    </row>
    <row r="8" spans="1:23" x14ac:dyDescent="0.25">
      <c r="A8" s="60"/>
      <c r="B8" s="60"/>
      <c r="C8" s="61"/>
      <c r="D8" s="22"/>
      <c r="E8" s="1">
        <v>4</v>
      </c>
      <c r="F8" s="1">
        <v>9.3000000000000007</v>
      </c>
      <c r="G8" s="1">
        <v>11</v>
      </c>
      <c r="H8" s="1">
        <v>11</v>
      </c>
      <c r="I8" s="1">
        <v>8.6999999999999993</v>
      </c>
      <c r="J8" s="1">
        <v>7.6</v>
      </c>
      <c r="K8" s="1">
        <v>6.2</v>
      </c>
      <c r="L8" s="1">
        <v>5.0999999999999996</v>
      </c>
      <c r="M8" s="1">
        <v>9.4</v>
      </c>
      <c r="N8" s="1">
        <v>9.3000000000000007</v>
      </c>
      <c r="O8" s="1">
        <v>9.5</v>
      </c>
      <c r="P8" s="1">
        <v>9.9</v>
      </c>
      <c r="Q8" s="1">
        <v>6.4</v>
      </c>
      <c r="R8" s="1">
        <v>8</v>
      </c>
      <c r="S8" s="1">
        <v>9.1</v>
      </c>
      <c r="T8" s="1">
        <v>6</v>
      </c>
      <c r="U8" s="1">
        <v>9.4</v>
      </c>
      <c r="V8" s="1">
        <v>10</v>
      </c>
    </row>
    <row r="9" spans="1:23" x14ac:dyDescent="0.25">
      <c r="A9" s="60"/>
      <c r="B9" s="60"/>
      <c r="C9" s="61"/>
      <c r="D9" s="23"/>
    </row>
  </sheetData>
  <mergeCells count="1">
    <mergeCell ref="A3:C9"/>
  </mergeCells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4"/>
  <sheetViews>
    <sheetView topLeftCell="A6" workbookViewId="0">
      <selection activeCell="A3" sqref="A3:U13"/>
    </sheetView>
  </sheetViews>
  <sheetFormatPr defaultRowHeight="15" x14ac:dyDescent="0.25"/>
  <cols>
    <col min="1" max="1" width="6.42578125" customWidth="1"/>
    <col min="2" max="2" width="39.42578125" customWidth="1"/>
    <col min="3" max="20" width="4" style="1" customWidth="1"/>
    <col min="21" max="21" width="4" customWidth="1"/>
  </cols>
  <sheetData>
    <row r="3" spans="1:21" x14ac:dyDescent="0.25">
      <c r="A3" s="62"/>
      <c r="B3" s="62"/>
      <c r="C3" s="63">
        <v>1</v>
      </c>
      <c r="D3" s="63">
        <v>2</v>
      </c>
      <c r="E3" s="63">
        <v>3</v>
      </c>
      <c r="F3" s="63">
        <v>4</v>
      </c>
      <c r="G3" s="63">
        <v>5</v>
      </c>
      <c r="H3" s="63">
        <v>6</v>
      </c>
      <c r="I3" s="63">
        <v>7</v>
      </c>
      <c r="J3" s="63">
        <v>8</v>
      </c>
      <c r="K3" s="63">
        <v>9</v>
      </c>
      <c r="L3" s="63">
        <v>10</v>
      </c>
      <c r="M3" s="63">
        <v>11</v>
      </c>
      <c r="N3" s="63">
        <v>12</v>
      </c>
      <c r="O3" s="63">
        <v>13</v>
      </c>
      <c r="P3" s="63">
        <v>14</v>
      </c>
      <c r="Q3" s="63">
        <v>15</v>
      </c>
      <c r="R3" s="63">
        <v>16</v>
      </c>
      <c r="S3" s="63">
        <v>17</v>
      </c>
      <c r="T3" s="63">
        <v>18</v>
      </c>
      <c r="U3" s="62"/>
    </row>
    <row r="4" spans="1:21" ht="27.75" customHeight="1" x14ac:dyDescent="0.25">
      <c r="A4" s="66" t="s">
        <v>68</v>
      </c>
      <c r="B4" s="64" t="s">
        <v>84</v>
      </c>
      <c r="C4" s="63">
        <v>1</v>
      </c>
      <c r="D4" s="63">
        <v>2</v>
      </c>
      <c r="E4" s="63">
        <v>3</v>
      </c>
      <c r="F4" s="63">
        <v>2</v>
      </c>
      <c r="G4" s="63">
        <v>2</v>
      </c>
      <c r="H4" s="63">
        <v>1</v>
      </c>
      <c r="I4" s="63">
        <v>0</v>
      </c>
      <c r="J4" s="63">
        <v>2</v>
      </c>
      <c r="K4" s="63">
        <v>2</v>
      </c>
      <c r="L4" s="63">
        <v>2</v>
      </c>
      <c r="M4" s="63">
        <v>2</v>
      </c>
      <c r="N4" s="63">
        <v>3</v>
      </c>
      <c r="O4" s="63">
        <v>1</v>
      </c>
      <c r="P4" s="63">
        <v>2</v>
      </c>
      <c r="Q4" s="63">
        <v>2</v>
      </c>
      <c r="R4" s="63">
        <v>1</v>
      </c>
      <c r="S4" s="63">
        <v>2</v>
      </c>
      <c r="T4" s="63">
        <v>2</v>
      </c>
      <c r="U4" s="62">
        <f>AVERAGE(C4:T4)</f>
        <v>1.7777777777777777</v>
      </c>
    </row>
    <row r="5" spans="1:21" ht="42" customHeight="1" x14ac:dyDescent="0.25">
      <c r="A5" s="67"/>
      <c r="B5" s="64" t="s">
        <v>85</v>
      </c>
      <c r="C5" s="63">
        <v>2</v>
      </c>
      <c r="D5" s="63">
        <v>2</v>
      </c>
      <c r="E5" s="63">
        <v>3</v>
      </c>
      <c r="F5" s="63">
        <v>3</v>
      </c>
      <c r="G5" s="63">
        <v>3</v>
      </c>
      <c r="H5" s="63">
        <v>2</v>
      </c>
      <c r="I5" s="63">
        <v>2</v>
      </c>
      <c r="J5" s="63">
        <v>2</v>
      </c>
      <c r="K5" s="63">
        <v>3</v>
      </c>
      <c r="L5" s="63">
        <v>2</v>
      </c>
      <c r="M5" s="63">
        <v>2</v>
      </c>
      <c r="N5" s="63">
        <v>2</v>
      </c>
      <c r="O5" s="63">
        <v>2</v>
      </c>
      <c r="P5" s="63">
        <v>2</v>
      </c>
      <c r="Q5" s="63">
        <v>2</v>
      </c>
      <c r="R5" s="63">
        <v>2</v>
      </c>
      <c r="S5" s="63">
        <v>2</v>
      </c>
      <c r="T5" s="63">
        <v>2</v>
      </c>
      <c r="U5" s="62">
        <f t="shared" ref="U5:U12" si="0">AVERAGE(C5:T5)</f>
        <v>2.2222222222222223</v>
      </c>
    </row>
    <row r="6" spans="1:21" ht="65.25" customHeight="1" x14ac:dyDescent="0.25">
      <c r="A6" s="67"/>
      <c r="B6" s="64" t="s">
        <v>101</v>
      </c>
      <c r="C6" s="63">
        <v>1</v>
      </c>
      <c r="D6" s="63">
        <v>2</v>
      </c>
      <c r="E6" s="63">
        <v>3</v>
      </c>
      <c r="F6" s="63">
        <v>2</v>
      </c>
      <c r="G6" s="63">
        <v>2</v>
      </c>
      <c r="H6" s="63">
        <v>1</v>
      </c>
      <c r="I6" s="63">
        <v>2</v>
      </c>
      <c r="J6" s="63">
        <v>1</v>
      </c>
      <c r="K6" s="63">
        <v>3</v>
      </c>
      <c r="L6" s="63">
        <v>3</v>
      </c>
      <c r="M6" s="63">
        <v>2</v>
      </c>
      <c r="N6" s="63">
        <v>2</v>
      </c>
      <c r="O6" s="63">
        <v>1</v>
      </c>
      <c r="P6" s="63">
        <v>2</v>
      </c>
      <c r="Q6" s="63">
        <v>2</v>
      </c>
      <c r="R6" s="63">
        <v>2</v>
      </c>
      <c r="S6" s="63">
        <v>2</v>
      </c>
      <c r="T6" s="63">
        <v>2</v>
      </c>
      <c r="U6" s="62">
        <f t="shared" si="0"/>
        <v>1.9444444444444444</v>
      </c>
    </row>
    <row r="7" spans="1:21" ht="66.75" customHeight="1" x14ac:dyDescent="0.25">
      <c r="A7" s="67"/>
      <c r="B7" s="65" t="s">
        <v>86</v>
      </c>
      <c r="C7" s="63">
        <v>0</v>
      </c>
      <c r="D7" s="63">
        <v>2</v>
      </c>
      <c r="E7" s="63">
        <v>2</v>
      </c>
      <c r="F7" s="63">
        <v>3</v>
      </c>
      <c r="G7" s="63">
        <v>2</v>
      </c>
      <c r="H7" s="63">
        <v>1</v>
      </c>
      <c r="I7" s="63">
        <v>3</v>
      </c>
      <c r="J7" s="63">
        <v>0</v>
      </c>
      <c r="K7" s="63">
        <v>3</v>
      </c>
      <c r="L7" s="63">
        <v>3</v>
      </c>
      <c r="M7" s="63">
        <v>2</v>
      </c>
      <c r="N7" s="63">
        <v>2</v>
      </c>
      <c r="O7" s="63">
        <v>1</v>
      </c>
      <c r="P7" s="63">
        <v>2</v>
      </c>
      <c r="Q7" s="63">
        <v>0</v>
      </c>
      <c r="R7" s="63">
        <v>1</v>
      </c>
      <c r="S7" s="63">
        <v>2</v>
      </c>
      <c r="T7" s="63">
        <v>2</v>
      </c>
      <c r="U7" s="62">
        <f t="shared" si="0"/>
        <v>1.7222222222222223</v>
      </c>
    </row>
    <row r="8" spans="1:21" ht="52.5" customHeight="1" x14ac:dyDescent="0.25">
      <c r="A8" s="67"/>
      <c r="B8" s="65" t="s">
        <v>87</v>
      </c>
      <c r="C8" s="63">
        <v>1</v>
      </c>
      <c r="D8" s="63">
        <v>2</v>
      </c>
      <c r="E8" s="63">
        <v>2</v>
      </c>
      <c r="F8" s="63">
        <v>3</v>
      </c>
      <c r="G8" s="63">
        <v>3</v>
      </c>
      <c r="H8" s="63">
        <v>2</v>
      </c>
      <c r="I8" s="63">
        <v>2</v>
      </c>
      <c r="J8" s="63">
        <v>1</v>
      </c>
      <c r="K8" s="63">
        <v>2</v>
      </c>
      <c r="L8" s="63">
        <v>3</v>
      </c>
      <c r="M8" s="63">
        <v>2</v>
      </c>
      <c r="N8" s="63">
        <v>2</v>
      </c>
      <c r="O8" s="63">
        <v>1</v>
      </c>
      <c r="P8" s="63">
        <v>2</v>
      </c>
      <c r="Q8" s="63">
        <v>1</v>
      </c>
      <c r="R8" s="63">
        <v>1</v>
      </c>
      <c r="S8" s="63">
        <v>2</v>
      </c>
      <c r="T8" s="63">
        <v>3</v>
      </c>
      <c r="U8" s="62">
        <f t="shared" si="0"/>
        <v>1.9444444444444444</v>
      </c>
    </row>
    <row r="9" spans="1:21" ht="53.25" customHeight="1" x14ac:dyDescent="0.25">
      <c r="A9" s="67"/>
      <c r="B9" s="65" t="s">
        <v>88</v>
      </c>
      <c r="C9" s="63">
        <v>2</v>
      </c>
      <c r="D9" s="63">
        <v>2</v>
      </c>
      <c r="E9" s="63">
        <v>3</v>
      </c>
      <c r="F9" s="63">
        <v>2</v>
      </c>
      <c r="G9" s="63">
        <v>2</v>
      </c>
      <c r="H9" s="63">
        <v>3</v>
      </c>
      <c r="I9" s="63">
        <v>2</v>
      </c>
      <c r="J9" s="63">
        <v>1</v>
      </c>
      <c r="K9" s="63">
        <v>2</v>
      </c>
      <c r="L9" s="63">
        <v>3</v>
      </c>
      <c r="M9" s="63">
        <v>3</v>
      </c>
      <c r="N9" s="63">
        <v>2</v>
      </c>
      <c r="O9" s="63">
        <v>2</v>
      </c>
      <c r="P9" s="63">
        <v>1</v>
      </c>
      <c r="Q9" s="63">
        <v>2</v>
      </c>
      <c r="R9" s="63">
        <v>1</v>
      </c>
      <c r="S9" s="63">
        <v>2</v>
      </c>
      <c r="T9" s="63">
        <v>1</v>
      </c>
      <c r="U9" s="62">
        <f t="shared" si="0"/>
        <v>2</v>
      </c>
    </row>
    <row r="10" spans="1:21" ht="25.5" customHeight="1" x14ac:dyDescent="0.25">
      <c r="A10" s="67"/>
      <c r="B10" s="64" t="s">
        <v>100</v>
      </c>
      <c r="C10" s="63">
        <v>1</v>
      </c>
      <c r="D10" s="63">
        <v>2</v>
      </c>
      <c r="E10" s="63">
        <v>2</v>
      </c>
      <c r="F10" s="63">
        <v>2</v>
      </c>
      <c r="G10" s="63">
        <v>1</v>
      </c>
      <c r="H10" s="63">
        <v>2</v>
      </c>
      <c r="I10" s="63">
        <v>2</v>
      </c>
      <c r="J10" s="63">
        <v>2</v>
      </c>
      <c r="K10" s="63">
        <v>2</v>
      </c>
      <c r="L10" s="63">
        <v>2</v>
      </c>
      <c r="M10" s="63">
        <v>3</v>
      </c>
      <c r="N10" s="63">
        <v>2</v>
      </c>
      <c r="O10" s="63">
        <v>1</v>
      </c>
      <c r="P10" s="63">
        <v>2</v>
      </c>
      <c r="Q10" s="63">
        <v>0</v>
      </c>
      <c r="R10" s="63">
        <v>2</v>
      </c>
      <c r="S10" s="63">
        <v>1</v>
      </c>
      <c r="T10" s="63">
        <v>2</v>
      </c>
      <c r="U10" s="62">
        <f t="shared" si="0"/>
        <v>1.7222222222222223</v>
      </c>
    </row>
    <row r="11" spans="1:21" ht="69.75" customHeight="1" x14ac:dyDescent="0.25">
      <c r="A11" s="67"/>
      <c r="B11" s="64" t="s">
        <v>89</v>
      </c>
      <c r="C11" s="63">
        <v>1</v>
      </c>
      <c r="D11" s="63">
        <v>2</v>
      </c>
      <c r="E11" s="63">
        <v>2</v>
      </c>
      <c r="F11" s="63">
        <v>2</v>
      </c>
      <c r="G11" s="63">
        <v>2</v>
      </c>
      <c r="H11" s="63">
        <v>2</v>
      </c>
      <c r="I11" s="63">
        <v>2</v>
      </c>
      <c r="J11" s="63">
        <v>1</v>
      </c>
      <c r="K11" s="63">
        <v>2</v>
      </c>
      <c r="L11" s="63">
        <v>2</v>
      </c>
      <c r="M11" s="63">
        <v>2</v>
      </c>
      <c r="N11" s="63">
        <v>3</v>
      </c>
      <c r="O11" s="63">
        <v>1</v>
      </c>
      <c r="P11" s="63">
        <v>2</v>
      </c>
      <c r="Q11" s="63">
        <v>2</v>
      </c>
      <c r="R11" s="63">
        <v>2</v>
      </c>
      <c r="S11" s="63">
        <v>2</v>
      </c>
      <c r="T11" s="63">
        <v>2</v>
      </c>
      <c r="U11" s="62">
        <f t="shared" si="0"/>
        <v>1.8888888888888888</v>
      </c>
    </row>
    <row r="12" spans="1:21" ht="63" customHeight="1" x14ac:dyDescent="0.25">
      <c r="A12" s="68"/>
      <c r="B12" s="64" t="s">
        <v>90</v>
      </c>
      <c r="C12" s="63">
        <v>1</v>
      </c>
      <c r="D12" s="63">
        <v>2</v>
      </c>
      <c r="E12" s="63">
        <v>3</v>
      </c>
      <c r="F12" s="63">
        <v>3</v>
      </c>
      <c r="G12" s="63">
        <v>0</v>
      </c>
      <c r="H12" s="63">
        <v>2</v>
      </c>
      <c r="I12" s="63">
        <v>2</v>
      </c>
      <c r="J12" s="63">
        <v>1</v>
      </c>
      <c r="K12" s="63">
        <v>2</v>
      </c>
      <c r="L12" s="63">
        <v>3</v>
      </c>
      <c r="M12" s="63">
        <v>2</v>
      </c>
      <c r="N12" s="63">
        <v>2</v>
      </c>
      <c r="O12" s="63">
        <v>1</v>
      </c>
      <c r="P12" s="63">
        <v>2</v>
      </c>
      <c r="Q12" s="63">
        <v>2</v>
      </c>
      <c r="R12" s="63">
        <v>2</v>
      </c>
      <c r="S12" s="63">
        <v>2</v>
      </c>
      <c r="T12" s="63">
        <v>3</v>
      </c>
      <c r="U12" s="62">
        <f t="shared" si="0"/>
        <v>1.9444444444444444</v>
      </c>
    </row>
    <row r="13" spans="1:21" x14ac:dyDescent="0.25">
      <c r="A13" s="62"/>
      <c r="B13" s="62"/>
      <c r="C13" s="63">
        <f>AVERAGE(C4:C12)</f>
        <v>1.1111111111111112</v>
      </c>
      <c r="D13" s="63">
        <f t="shared" ref="D13:T13" si="1">AVERAGE(D4:D12)</f>
        <v>2</v>
      </c>
      <c r="E13" s="63">
        <f t="shared" si="1"/>
        <v>2.5555555555555554</v>
      </c>
      <c r="F13" s="63">
        <f t="shared" si="1"/>
        <v>2.4444444444444446</v>
      </c>
      <c r="G13" s="63">
        <f t="shared" si="1"/>
        <v>1.8888888888888888</v>
      </c>
      <c r="H13" s="63">
        <f t="shared" si="1"/>
        <v>1.7777777777777777</v>
      </c>
      <c r="I13" s="63">
        <f t="shared" si="1"/>
        <v>1.8888888888888888</v>
      </c>
      <c r="J13" s="63">
        <f t="shared" si="1"/>
        <v>1.2222222222222223</v>
      </c>
      <c r="K13" s="63">
        <f t="shared" si="1"/>
        <v>2.3333333333333335</v>
      </c>
      <c r="L13" s="63">
        <f t="shared" si="1"/>
        <v>2.5555555555555554</v>
      </c>
      <c r="M13" s="63">
        <f t="shared" si="1"/>
        <v>2.2222222222222223</v>
      </c>
      <c r="N13" s="63">
        <f t="shared" si="1"/>
        <v>2.2222222222222223</v>
      </c>
      <c r="O13" s="63">
        <f t="shared" si="1"/>
        <v>1.2222222222222223</v>
      </c>
      <c r="P13" s="63">
        <f t="shared" si="1"/>
        <v>1.8888888888888888</v>
      </c>
      <c r="Q13" s="63">
        <f t="shared" si="1"/>
        <v>1.4444444444444444</v>
      </c>
      <c r="R13" s="63">
        <f t="shared" si="1"/>
        <v>1.5555555555555556</v>
      </c>
      <c r="S13" s="63">
        <f t="shared" si="1"/>
        <v>1.8888888888888888</v>
      </c>
      <c r="T13" s="63">
        <f t="shared" si="1"/>
        <v>2.1111111111111112</v>
      </c>
      <c r="U13" s="62"/>
    </row>
    <row r="14" spans="1:21" ht="30" customHeight="1" x14ac:dyDescent="0.25">
      <c r="C14" s="1">
        <v>1.1100000000000001</v>
      </c>
      <c r="D14" s="1">
        <v>2</v>
      </c>
      <c r="E14" s="1">
        <v>2.56</v>
      </c>
      <c r="F14" s="1">
        <v>2.44</v>
      </c>
      <c r="G14" s="1">
        <v>1.89</v>
      </c>
      <c r="H14" s="1">
        <v>1.78</v>
      </c>
      <c r="I14" s="1">
        <v>1.89</v>
      </c>
      <c r="J14" s="1">
        <v>1.22</v>
      </c>
      <c r="K14" s="1">
        <v>2.33</v>
      </c>
      <c r="L14" s="1">
        <v>2.56</v>
      </c>
      <c r="M14" s="1">
        <v>2.2200000000000002</v>
      </c>
      <c r="N14" s="1">
        <v>2.2200000000000002</v>
      </c>
      <c r="O14" s="1">
        <v>1.22</v>
      </c>
      <c r="P14" s="1">
        <v>1.89</v>
      </c>
      <c r="Q14" s="1">
        <v>1.44</v>
      </c>
      <c r="R14" s="1">
        <v>1.56</v>
      </c>
      <c r="S14" s="1">
        <v>1.89</v>
      </c>
      <c r="T14" s="1">
        <v>2.11</v>
      </c>
    </row>
  </sheetData>
  <mergeCells count="1">
    <mergeCell ref="A4:A12"/>
  </mergeCells>
  <pageMargins left="0.7" right="0.7" top="0.75" bottom="0.75" header="0.3" footer="0.3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X8"/>
  <sheetViews>
    <sheetView workbookViewId="0">
      <selection activeCell="D3" sqref="D3:X7"/>
    </sheetView>
  </sheetViews>
  <sheetFormatPr defaultRowHeight="15" x14ac:dyDescent="0.25"/>
  <cols>
    <col min="4" max="4" width="7.140625" customWidth="1"/>
    <col min="5" max="5" width="36.85546875" customWidth="1"/>
    <col min="6" max="23" width="4.42578125" style="1" customWidth="1"/>
    <col min="24" max="24" width="4.42578125" customWidth="1"/>
  </cols>
  <sheetData>
    <row r="3" spans="4:24" x14ac:dyDescent="0.25"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1">
        <v>7</v>
      </c>
      <c r="M3" s="1">
        <v>8</v>
      </c>
      <c r="N3" s="1">
        <v>9</v>
      </c>
      <c r="O3" s="1">
        <v>10</v>
      </c>
      <c r="P3" s="1">
        <v>11</v>
      </c>
      <c r="Q3" s="1">
        <v>12</v>
      </c>
      <c r="R3" s="1">
        <v>13</v>
      </c>
      <c r="S3" s="1">
        <v>14</v>
      </c>
      <c r="T3" s="1">
        <v>15</v>
      </c>
      <c r="U3" s="1">
        <v>16</v>
      </c>
      <c r="V3" s="1">
        <v>17</v>
      </c>
      <c r="W3" s="1">
        <v>18</v>
      </c>
    </row>
    <row r="4" spans="4:24" ht="80.25" customHeight="1" x14ac:dyDescent="0.25">
      <c r="D4" s="35" t="s">
        <v>102</v>
      </c>
      <c r="E4" s="5" t="s">
        <v>114</v>
      </c>
      <c r="F4" s="1">
        <v>1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1</v>
      </c>
      <c r="N4" s="1">
        <v>2</v>
      </c>
      <c r="O4" s="1">
        <v>3</v>
      </c>
      <c r="P4" s="1">
        <v>2</v>
      </c>
      <c r="Q4" s="1">
        <v>2</v>
      </c>
      <c r="R4" s="1">
        <v>1</v>
      </c>
      <c r="S4" s="1">
        <v>2</v>
      </c>
      <c r="T4" s="1">
        <v>2</v>
      </c>
      <c r="U4" s="1">
        <v>1</v>
      </c>
      <c r="V4" s="1">
        <v>2</v>
      </c>
      <c r="W4" s="1">
        <v>2</v>
      </c>
      <c r="X4">
        <f>AVERAGE(F4:W4)</f>
        <v>1.8333333333333333</v>
      </c>
    </row>
    <row r="5" spans="4:24" ht="145.5" customHeight="1" x14ac:dyDescent="0.25">
      <c r="D5" s="35"/>
      <c r="E5" s="6" t="s">
        <v>91</v>
      </c>
      <c r="F5" s="1">
        <v>1</v>
      </c>
      <c r="G5" s="1">
        <v>1</v>
      </c>
      <c r="H5" s="1">
        <v>2</v>
      </c>
      <c r="I5" s="1">
        <v>3</v>
      </c>
      <c r="J5" s="1">
        <v>1</v>
      </c>
      <c r="K5" s="1">
        <v>1</v>
      </c>
      <c r="L5" s="1">
        <v>1</v>
      </c>
      <c r="M5" s="1">
        <v>1</v>
      </c>
      <c r="N5" s="1">
        <v>0</v>
      </c>
      <c r="O5" s="1">
        <v>2</v>
      </c>
      <c r="P5" s="1">
        <v>2</v>
      </c>
      <c r="Q5" s="1">
        <v>1</v>
      </c>
      <c r="R5" s="1">
        <v>1</v>
      </c>
      <c r="S5" s="1">
        <v>2</v>
      </c>
      <c r="T5" s="1">
        <v>0</v>
      </c>
      <c r="U5" s="1">
        <v>1</v>
      </c>
      <c r="V5" s="1">
        <v>2</v>
      </c>
      <c r="W5" s="1">
        <v>2</v>
      </c>
      <c r="X5">
        <f t="shared" ref="X5:X6" si="0">AVERAGE(F5:W5)</f>
        <v>1.3333333333333333</v>
      </c>
    </row>
    <row r="6" spans="4:24" ht="44.25" customHeight="1" x14ac:dyDescent="0.25">
      <c r="D6" s="35"/>
      <c r="E6" s="6" t="s">
        <v>21</v>
      </c>
      <c r="F6" s="1">
        <v>1</v>
      </c>
      <c r="G6" s="1">
        <v>2</v>
      </c>
      <c r="H6" s="1">
        <v>3</v>
      </c>
      <c r="I6" s="1">
        <v>3</v>
      </c>
      <c r="J6" s="1">
        <v>3</v>
      </c>
      <c r="K6" s="1">
        <v>3</v>
      </c>
      <c r="L6" s="1">
        <v>1</v>
      </c>
      <c r="M6" s="1">
        <v>2</v>
      </c>
      <c r="N6" s="1">
        <v>3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3</v>
      </c>
      <c r="W6" s="1">
        <v>2</v>
      </c>
      <c r="X6">
        <f t="shared" si="0"/>
        <v>2.2222222222222223</v>
      </c>
    </row>
    <row r="7" spans="4:24" x14ac:dyDescent="0.25">
      <c r="F7" s="1">
        <f>AVERAGE(F4:F6)</f>
        <v>1</v>
      </c>
      <c r="G7" s="1">
        <f t="shared" ref="G7:W7" si="1">AVERAGE(G4:G6)</f>
        <v>1.6666666666666667</v>
      </c>
      <c r="H7" s="1">
        <f t="shared" si="1"/>
        <v>2.3333333333333335</v>
      </c>
      <c r="I7" s="1">
        <f t="shared" si="1"/>
        <v>2.6666666666666665</v>
      </c>
      <c r="J7" s="1">
        <f t="shared" si="1"/>
        <v>2</v>
      </c>
      <c r="K7" s="1">
        <f t="shared" si="1"/>
        <v>2</v>
      </c>
      <c r="L7" s="1">
        <f t="shared" si="1"/>
        <v>1.3333333333333333</v>
      </c>
      <c r="M7" s="1">
        <f t="shared" si="1"/>
        <v>1.3333333333333333</v>
      </c>
      <c r="N7" s="1">
        <f t="shared" si="1"/>
        <v>1.6666666666666667</v>
      </c>
      <c r="O7" s="1">
        <f t="shared" si="1"/>
        <v>2.3333333333333335</v>
      </c>
      <c r="P7" s="1">
        <f t="shared" si="1"/>
        <v>2</v>
      </c>
      <c r="Q7" s="1">
        <f t="shared" si="1"/>
        <v>1.6666666666666667</v>
      </c>
      <c r="R7" s="1">
        <f t="shared" si="1"/>
        <v>1.3333333333333333</v>
      </c>
      <c r="S7" s="1">
        <f t="shared" si="1"/>
        <v>2</v>
      </c>
      <c r="T7" s="1">
        <f t="shared" si="1"/>
        <v>1.3333333333333333</v>
      </c>
      <c r="U7" s="1">
        <f t="shared" si="1"/>
        <v>1.3333333333333333</v>
      </c>
      <c r="V7" s="1">
        <f t="shared" si="1"/>
        <v>2.3333333333333335</v>
      </c>
      <c r="W7" s="1">
        <f t="shared" si="1"/>
        <v>2</v>
      </c>
    </row>
    <row r="8" spans="4:24" x14ac:dyDescent="0.25">
      <c r="F8" s="1">
        <v>1</v>
      </c>
      <c r="G8" s="1">
        <v>1.67</v>
      </c>
      <c r="H8" s="1">
        <v>2.33</v>
      </c>
      <c r="I8" s="1">
        <v>2.67</v>
      </c>
      <c r="J8" s="1">
        <v>2</v>
      </c>
      <c r="K8" s="1">
        <v>2</v>
      </c>
      <c r="L8" s="1">
        <v>1.33</v>
      </c>
      <c r="M8" s="1">
        <v>1.33</v>
      </c>
      <c r="N8" s="1">
        <v>1.67</v>
      </c>
      <c r="O8" s="1">
        <v>2.33</v>
      </c>
      <c r="P8" s="1">
        <v>2</v>
      </c>
      <c r="Q8" s="1">
        <v>1.67</v>
      </c>
      <c r="R8" s="1">
        <v>1.33</v>
      </c>
      <c r="S8" s="1">
        <v>2</v>
      </c>
      <c r="T8" s="1">
        <v>1.33</v>
      </c>
      <c r="U8" s="1">
        <v>1.33</v>
      </c>
      <c r="V8" s="1">
        <v>2.33</v>
      </c>
      <c r="W8" s="1">
        <v>2</v>
      </c>
    </row>
  </sheetData>
  <mergeCells count="1">
    <mergeCell ref="D4:D6"/>
  </mergeCells>
  <pageMargins left="0.7" right="0.7" top="0.75" bottom="0.75" header="0.3" footer="0.3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X8"/>
  <sheetViews>
    <sheetView workbookViewId="0">
      <selection activeCell="D3" sqref="D3:X7"/>
    </sheetView>
  </sheetViews>
  <sheetFormatPr defaultRowHeight="15" x14ac:dyDescent="0.25"/>
  <cols>
    <col min="4" max="4" width="9.85546875" customWidth="1"/>
    <col min="5" max="5" width="17.42578125" customWidth="1"/>
    <col min="6" max="23" width="4.85546875" style="1" customWidth="1"/>
    <col min="24" max="24" width="4.85546875" customWidth="1"/>
  </cols>
  <sheetData>
    <row r="3" spans="4:24" x14ac:dyDescent="0.25"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1">
        <v>7</v>
      </c>
      <c r="M3" s="1">
        <v>8</v>
      </c>
      <c r="N3" s="1">
        <v>9</v>
      </c>
      <c r="O3" s="1">
        <v>10</v>
      </c>
      <c r="P3" s="1">
        <v>11</v>
      </c>
      <c r="Q3" s="1">
        <v>12</v>
      </c>
      <c r="R3" s="1">
        <v>13</v>
      </c>
      <c r="S3" s="1">
        <v>14</v>
      </c>
      <c r="T3" s="1">
        <v>15</v>
      </c>
      <c r="U3" s="1">
        <v>16</v>
      </c>
      <c r="V3" s="1">
        <v>17</v>
      </c>
      <c r="W3" s="1">
        <v>18</v>
      </c>
    </row>
    <row r="4" spans="4:24" ht="65.25" customHeight="1" x14ac:dyDescent="0.25">
      <c r="D4" s="35" t="s">
        <v>69</v>
      </c>
      <c r="E4" s="5" t="s">
        <v>92</v>
      </c>
      <c r="F4" s="1">
        <v>2</v>
      </c>
      <c r="G4" s="1">
        <v>2</v>
      </c>
      <c r="H4" s="1">
        <v>2</v>
      </c>
      <c r="I4" s="1">
        <v>3</v>
      </c>
      <c r="J4" s="1">
        <v>0</v>
      </c>
      <c r="K4" s="1">
        <v>2</v>
      </c>
      <c r="L4" s="1">
        <v>3</v>
      </c>
      <c r="M4" s="1">
        <v>1</v>
      </c>
      <c r="N4" s="1">
        <v>3</v>
      </c>
      <c r="O4" s="1">
        <v>3</v>
      </c>
      <c r="P4" s="1">
        <v>2</v>
      </c>
      <c r="Q4" s="1">
        <v>2</v>
      </c>
      <c r="R4" s="1">
        <v>2</v>
      </c>
      <c r="S4" s="1">
        <v>2</v>
      </c>
      <c r="T4" s="1">
        <v>3</v>
      </c>
      <c r="U4" s="1">
        <v>2</v>
      </c>
      <c r="V4" s="1">
        <v>3</v>
      </c>
      <c r="W4" s="1">
        <v>3</v>
      </c>
      <c r="X4">
        <f>AVERAGE(F4:W4)</f>
        <v>2.2222222222222223</v>
      </c>
    </row>
    <row r="5" spans="4:24" ht="37.5" customHeight="1" x14ac:dyDescent="0.25">
      <c r="D5" s="35"/>
      <c r="E5" s="5" t="s">
        <v>93</v>
      </c>
      <c r="F5" s="1">
        <v>1</v>
      </c>
      <c r="G5" s="1">
        <v>2</v>
      </c>
      <c r="H5" s="1">
        <v>2</v>
      </c>
      <c r="I5" s="1">
        <v>2</v>
      </c>
      <c r="J5" s="1">
        <v>0</v>
      </c>
      <c r="K5" s="1">
        <v>1</v>
      </c>
      <c r="L5" s="1">
        <v>1</v>
      </c>
      <c r="M5" s="1">
        <v>1</v>
      </c>
      <c r="N5" s="1">
        <v>2</v>
      </c>
      <c r="O5" s="1">
        <v>2</v>
      </c>
      <c r="P5" s="1">
        <v>2</v>
      </c>
      <c r="Q5" s="1">
        <v>2</v>
      </c>
      <c r="R5" s="1">
        <v>1</v>
      </c>
      <c r="S5" s="1">
        <v>1</v>
      </c>
      <c r="T5" s="1">
        <v>0</v>
      </c>
      <c r="U5" s="1">
        <v>2</v>
      </c>
      <c r="V5" s="1">
        <v>1</v>
      </c>
      <c r="W5" s="1">
        <v>1</v>
      </c>
      <c r="X5">
        <f t="shared" ref="X5:X6" si="0">AVERAGE(F5:W5)</f>
        <v>1.3333333333333333</v>
      </c>
    </row>
    <row r="6" spans="4:24" ht="57" customHeight="1" x14ac:dyDescent="0.25">
      <c r="D6" s="35"/>
      <c r="E6" s="6" t="s">
        <v>94</v>
      </c>
      <c r="F6" s="1">
        <v>2</v>
      </c>
      <c r="G6" s="1">
        <v>2</v>
      </c>
      <c r="H6" s="1">
        <v>1</v>
      </c>
      <c r="I6" s="1">
        <v>2</v>
      </c>
      <c r="J6" s="1">
        <v>0</v>
      </c>
      <c r="K6" s="1">
        <v>1</v>
      </c>
      <c r="L6" s="1">
        <v>1</v>
      </c>
      <c r="M6" s="1">
        <v>1</v>
      </c>
      <c r="N6" s="1">
        <v>2</v>
      </c>
      <c r="O6" s="1">
        <v>2</v>
      </c>
      <c r="P6" s="1">
        <v>0</v>
      </c>
      <c r="Q6" s="1">
        <v>2</v>
      </c>
      <c r="R6" s="1">
        <v>0</v>
      </c>
      <c r="S6" s="1">
        <v>1</v>
      </c>
      <c r="T6" s="1">
        <v>1</v>
      </c>
      <c r="U6" s="1">
        <v>2</v>
      </c>
      <c r="V6" s="1">
        <v>1</v>
      </c>
      <c r="W6" s="1">
        <v>1</v>
      </c>
      <c r="X6">
        <f t="shared" si="0"/>
        <v>1.2222222222222223</v>
      </c>
    </row>
    <row r="7" spans="4:24" x14ac:dyDescent="0.25">
      <c r="F7" s="1">
        <f>AVERAGE(F4:F6)</f>
        <v>1.6666666666666667</v>
      </c>
      <c r="G7" s="1">
        <f t="shared" ref="G7:W7" si="1">AVERAGE(G4:G6)</f>
        <v>2</v>
      </c>
      <c r="H7" s="1">
        <f t="shared" si="1"/>
        <v>1.6666666666666667</v>
      </c>
      <c r="I7" s="1">
        <f t="shared" si="1"/>
        <v>2.3333333333333335</v>
      </c>
      <c r="J7" s="1">
        <f t="shared" si="1"/>
        <v>0</v>
      </c>
      <c r="K7" s="1">
        <f t="shared" si="1"/>
        <v>1.3333333333333333</v>
      </c>
      <c r="L7" s="1">
        <f t="shared" si="1"/>
        <v>1.6666666666666667</v>
      </c>
      <c r="M7" s="1">
        <f t="shared" si="1"/>
        <v>1</v>
      </c>
      <c r="N7" s="1">
        <f t="shared" si="1"/>
        <v>2.3333333333333335</v>
      </c>
      <c r="O7" s="1">
        <f t="shared" si="1"/>
        <v>2.3333333333333335</v>
      </c>
      <c r="P7" s="1">
        <f t="shared" si="1"/>
        <v>1.3333333333333333</v>
      </c>
      <c r="Q7" s="1">
        <f t="shared" si="1"/>
        <v>2</v>
      </c>
      <c r="R7" s="1">
        <f t="shared" si="1"/>
        <v>1</v>
      </c>
      <c r="S7" s="1">
        <f t="shared" si="1"/>
        <v>1.3333333333333333</v>
      </c>
      <c r="T7" s="1">
        <f t="shared" si="1"/>
        <v>1.3333333333333333</v>
      </c>
      <c r="U7" s="1">
        <f t="shared" si="1"/>
        <v>2</v>
      </c>
      <c r="V7" s="1">
        <f t="shared" si="1"/>
        <v>1.6666666666666667</v>
      </c>
      <c r="W7" s="1">
        <f t="shared" si="1"/>
        <v>1.6666666666666667</v>
      </c>
    </row>
    <row r="8" spans="4:24" x14ac:dyDescent="0.25">
      <c r="F8" s="1">
        <v>1.7</v>
      </c>
      <c r="G8" s="1">
        <v>2</v>
      </c>
      <c r="H8" s="1">
        <v>1.7</v>
      </c>
      <c r="I8" s="1">
        <v>2.2999999999999998</v>
      </c>
      <c r="J8" s="1">
        <v>0</v>
      </c>
      <c r="K8" s="1">
        <v>1.3</v>
      </c>
      <c r="L8" s="1">
        <v>1.7</v>
      </c>
      <c r="M8" s="1">
        <v>1</v>
      </c>
      <c r="N8" s="1">
        <v>2.2999999999999998</v>
      </c>
      <c r="O8" s="1">
        <v>2.2999999999999998</v>
      </c>
      <c r="P8" s="1">
        <v>1.3</v>
      </c>
      <c r="Q8" s="1">
        <v>2</v>
      </c>
      <c r="R8" s="1">
        <v>1</v>
      </c>
      <c r="S8" s="1">
        <v>1.3</v>
      </c>
      <c r="T8" s="1">
        <v>1.3</v>
      </c>
      <c r="U8" s="1">
        <v>2</v>
      </c>
      <c r="V8" s="1">
        <v>1.7</v>
      </c>
      <c r="W8" s="1">
        <v>1.7</v>
      </c>
    </row>
  </sheetData>
  <mergeCells count="1">
    <mergeCell ref="D4:D6"/>
  </mergeCells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7"/>
  <sheetViews>
    <sheetView workbookViewId="0">
      <selection activeCell="C2" sqref="C2:V6"/>
    </sheetView>
  </sheetViews>
  <sheetFormatPr defaultRowHeight="15" x14ac:dyDescent="0.25"/>
  <cols>
    <col min="3" max="3" width="7.140625" customWidth="1"/>
    <col min="4" max="4" width="38" customWidth="1"/>
    <col min="5" max="22" width="4.7109375" style="1" customWidth="1"/>
  </cols>
  <sheetData>
    <row r="2" spans="3:22" x14ac:dyDescent="0.25"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12</v>
      </c>
      <c r="Q2" s="1">
        <v>13</v>
      </c>
      <c r="R2" s="1">
        <v>14</v>
      </c>
      <c r="S2" s="1">
        <v>15</v>
      </c>
      <c r="T2" s="1">
        <v>16</v>
      </c>
      <c r="U2" s="1">
        <v>17</v>
      </c>
      <c r="V2" s="1">
        <v>18</v>
      </c>
    </row>
    <row r="3" spans="3:22" ht="96.75" customHeight="1" x14ac:dyDescent="0.25">
      <c r="C3" s="49" t="s">
        <v>103</v>
      </c>
      <c r="D3" s="24" t="s">
        <v>113</v>
      </c>
      <c r="E3" s="1">
        <v>1.1100000000000001</v>
      </c>
      <c r="F3" s="1">
        <v>2</v>
      </c>
      <c r="G3" s="1">
        <v>2.56</v>
      </c>
      <c r="H3" s="1">
        <v>2.44</v>
      </c>
      <c r="I3" s="1">
        <v>1.89</v>
      </c>
      <c r="J3" s="1">
        <v>1.78</v>
      </c>
      <c r="K3" s="1">
        <v>1.89</v>
      </c>
      <c r="L3" s="1">
        <v>1.22</v>
      </c>
      <c r="M3" s="1">
        <v>2.33</v>
      </c>
      <c r="N3" s="1">
        <v>2.56</v>
      </c>
      <c r="O3" s="1">
        <v>2.2200000000000002</v>
      </c>
      <c r="P3" s="1">
        <v>2.2200000000000002</v>
      </c>
      <c r="Q3" s="1">
        <v>1.22</v>
      </c>
      <c r="R3" s="1">
        <v>1.89</v>
      </c>
      <c r="S3" s="1">
        <v>1.44</v>
      </c>
      <c r="T3" s="1">
        <v>1.56</v>
      </c>
      <c r="U3" s="1">
        <v>1.89</v>
      </c>
      <c r="V3" s="1">
        <v>2.11</v>
      </c>
    </row>
    <row r="4" spans="3:22" ht="45" x14ac:dyDescent="0.25">
      <c r="C4" s="49"/>
      <c r="D4" s="21" t="s">
        <v>104</v>
      </c>
      <c r="E4" s="1">
        <v>1</v>
      </c>
      <c r="F4" s="1">
        <v>1.67</v>
      </c>
      <c r="G4" s="1">
        <v>2.33</v>
      </c>
      <c r="H4" s="1">
        <v>2.67</v>
      </c>
      <c r="I4" s="1">
        <v>2</v>
      </c>
      <c r="J4" s="1">
        <v>2</v>
      </c>
      <c r="K4" s="1">
        <v>1.33</v>
      </c>
      <c r="L4" s="1">
        <v>1.33</v>
      </c>
      <c r="M4" s="1">
        <v>1.67</v>
      </c>
      <c r="N4" s="1">
        <v>2.33</v>
      </c>
      <c r="O4" s="1">
        <v>2</v>
      </c>
      <c r="P4" s="1">
        <v>1.67</v>
      </c>
      <c r="Q4" s="1">
        <v>1.33</v>
      </c>
      <c r="R4" s="1">
        <v>2</v>
      </c>
      <c r="S4" s="1">
        <v>1.33</v>
      </c>
      <c r="T4" s="1">
        <v>1.33</v>
      </c>
      <c r="U4" s="1">
        <v>2.33</v>
      </c>
      <c r="V4" s="1">
        <v>2</v>
      </c>
    </row>
    <row r="5" spans="3:22" x14ac:dyDescent="0.25">
      <c r="C5" s="49"/>
      <c r="D5" s="24" t="s">
        <v>105</v>
      </c>
      <c r="E5" s="1">
        <v>1.7</v>
      </c>
      <c r="F5" s="1">
        <v>2</v>
      </c>
      <c r="G5" s="1">
        <v>1.7</v>
      </c>
      <c r="H5" s="1">
        <v>2.2999999999999998</v>
      </c>
      <c r="I5" s="1">
        <v>0</v>
      </c>
      <c r="J5" s="1">
        <v>1.3</v>
      </c>
      <c r="K5" s="1">
        <v>1.7</v>
      </c>
      <c r="L5" s="1">
        <v>1</v>
      </c>
      <c r="M5" s="1">
        <v>2.2999999999999998</v>
      </c>
      <c r="N5" s="1">
        <v>2.2999999999999998</v>
      </c>
      <c r="O5" s="1">
        <v>1.3</v>
      </c>
      <c r="P5" s="1">
        <v>2</v>
      </c>
      <c r="Q5" s="1">
        <v>1</v>
      </c>
      <c r="R5" s="1">
        <v>1.3</v>
      </c>
      <c r="S5" s="1">
        <v>1.3</v>
      </c>
      <c r="T5" s="1">
        <v>2</v>
      </c>
      <c r="U5" s="1">
        <v>1.7</v>
      </c>
      <c r="V5" s="1">
        <v>1.7</v>
      </c>
    </row>
    <row r="6" spans="3:22" ht="15" customHeight="1" x14ac:dyDescent="0.25">
      <c r="D6" s="25"/>
      <c r="E6" s="1">
        <f>SUM(E3:E5)</f>
        <v>3.8100000000000005</v>
      </c>
      <c r="F6" s="1">
        <f t="shared" ref="F6:V6" si="0">SUM(F3:F5)</f>
        <v>5.67</v>
      </c>
      <c r="G6" s="1">
        <f t="shared" si="0"/>
        <v>6.5900000000000007</v>
      </c>
      <c r="H6" s="1">
        <f t="shared" si="0"/>
        <v>7.4099999999999993</v>
      </c>
      <c r="I6" s="1">
        <f t="shared" si="0"/>
        <v>3.8899999999999997</v>
      </c>
      <c r="J6" s="1">
        <f t="shared" si="0"/>
        <v>5.08</v>
      </c>
      <c r="K6" s="1">
        <f t="shared" si="0"/>
        <v>4.92</v>
      </c>
      <c r="L6" s="1">
        <f t="shared" si="0"/>
        <v>3.55</v>
      </c>
      <c r="M6" s="1">
        <f t="shared" si="0"/>
        <v>6.3</v>
      </c>
      <c r="N6" s="1">
        <f t="shared" si="0"/>
        <v>7.19</v>
      </c>
      <c r="O6" s="1">
        <f t="shared" si="0"/>
        <v>5.5200000000000005</v>
      </c>
      <c r="P6" s="1">
        <f t="shared" si="0"/>
        <v>5.8900000000000006</v>
      </c>
      <c r="Q6" s="1">
        <f t="shared" si="0"/>
        <v>3.55</v>
      </c>
      <c r="R6" s="1">
        <f t="shared" si="0"/>
        <v>5.1899999999999995</v>
      </c>
      <c r="S6" s="1">
        <f t="shared" si="0"/>
        <v>4.07</v>
      </c>
      <c r="T6" s="1">
        <f t="shared" si="0"/>
        <v>4.8900000000000006</v>
      </c>
      <c r="U6" s="1">
        <f t="shared" si="0"/>
        <v>5.92</v>
      </c>
      <c r="V6" s="1">
        <f t="shared" si="0"/>
        <v>5.81</v>
      </c>
    </row>
    <row r="7" spans="3:22" x14ac:dyDescent="0.25">
      <c r="D7" s="26"/>
      <c r="E7" s="1">
        <v>3.81</v>
      </c>
      <c r="F7" s="1">
        <v>5.67</v>
      </c>
      <c r="G7" s="1">
        <v>6.59</v>
      </c>
      <c r="H7" s="1">
        <v>7.41</v>
      </c>
      <c r="I7" s="1">
        <v>3.89</v>
      </c>
      <c r="J7" s="1">
        <v>5.08</v>
      </c>
      <c r="K7" s="1">
        <v>4.92</v>
      </c>
      <c r="L7" s="1">
        <v>3.55</v>
      </c>
      <c r="M7" s="1">
        <v>6.3</v>
      </c>
      <c r="N7" s="1">
        <v>7.19</v>
      </c>
      <c r="O7" s="1">
        <v>5.52</v>
      </c>
      <c r="P7" s="1">
        <v>5.89</v>
      </c>
      <c r="Q7" s="1">
        <v>3.55</v>
      </c>
      <c r="R7" s="1">
        <v>5.19</v>
      </c>
      <c r="S7" s="1">
        <v>4.07</v>
      </c>
      <c r="T7" s="1">
        <v>4.8899999999999997</v>
      </c>
      <c r="U7" s="1">
        <v>5.92</v>
      </c>
      <c r="V7" s="1">
        <v>5.81</v>
      </c>
    </row>
  </sheetData>
  <mergeCells count="1">
    <mergeCell ref="C3:C5"/>
  </mergeCells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workbookViewId="0">
      <selection activeCell="A2" sqref="A2:AK9"/>
    </sheetView>
  </sheetViews>
  <sheetFormatPr defaultRowHeight="15" x14ac:dyDescent="0.25"/>
  <cols>
    <col min="1" max="1" width="22" customWidth="1"/>
    <col min="2" max="36" width="3.28515625" style="1" customWidth="1"/>
    <col min="37" max="37" width="3.28515625" style="12" customWidth="1"/>
  </cols>
  <sheetData>
    <row r="1" spans="1:37" x14ac:dyDescent="0.25">
      <c r="B1" s="12"/>
      <c r="C1" s="12"/>
      <c r="D1" s="12"/>
      <c r="E1" s="12"/>
      <c r="AD1" s="16"/>
      <c r="AE1" s="16"/>
      <c r="AF1" s="16"/>
      <c r="AG1" s="16"/>
      <c r="AH1" s="16"/>
      <c r="AI1" s="16"/>
      <c r="AJ1" s="16"/>
    </row>
    <row r="2" spans="1:37" ht="22.5" x14ac:dyDescent="0.3">
      <c r="B2" s="12"/>
      <c r="C2" s="33" t="s">
        <v>115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12"/>
      <c r="AE2" s="12"/>
      <c r="AF2" s="12"/>
      <c r="AG2" s="12"/>
      <c r="AH2" s="12"/>
      <c r="AI2" s="12"/>
      <c r="AJ2" s="12"/>
    </row>
    <row r="3" spans="1:37" x14ac:dyDescent="0.25">
      <c r="A3" s="30"/>
      <c r="B3" s="30"/>
      <c r="C3" s="30"/>
      <c r="D3" s="30"/>
      <c r="E3" s="27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7" x14ac:dyDescent="0.25">
      <c r="A4" s="69"/>
      <c r="B4" s="69">
        <v>1</v>
      </c>
      <c r="C4" s="69" t="s">
        <v>107</v>
      </c>
      <c r="D4" s="69">
        <v>2</v>
      </c>
      <c r="E4" s="69" t="s">
        <v>110</v>
      </c>
      <c r="F4" s="69">
        <v>3</v>
      </c>
      <c r="G4" s="69" t="s">
        <v>111</v>
      </c>
      <c r="H4" s="69">
        <v>4</v>
      </c>
      <c r="I4" s="69"/>
      <c r="J4" s="69">
        <v>5</v>
      </c>
      <c r="K4" s="69"/>
      <c r="L4" s="69">
        <v>6</v>
      </c>
      <c r="M4" s="69"/>
      <c r="N4" s="69">
        <v>7</v>
      </c>
      <c r="O4" s="69"/>
      <c r="P4" s="69">
        <v>8</v>
      </c>
      <c r="Q4" s="69"/>
      <c r="R4" s="69">
        <v>9</v>
      </c>
      <c r="S4" s="69"/>
      <c r="T4" s="69">
        <v>10</v>
      </c>
      <c r="U4" s="69"/>
      <c r="V4" s="69">
        <v>11</v>
      </c>
      <c r="W4" s="69"/>
      <c r="X4" s="69">
        <v>12</v>
      </c>
      <c r="Y4" s="69"/>
      <c r="Z4" s="69">
        <v>13</v>
      </c>
      <c r="AA4" s="69"/>
      <c r="AB4" s="69">
        <v>14</v>
      </c>
      <c r="AC4" s="69"/>
      <c r="AD4" s="69">
        <v>15</v>
      </c>
      <c r="AE4" s="69"/>
      <c r="AF4" s="69">
        <v>16</v>
      </c>
      <c r="AG4" s="69"/>
      <c r="AH4" s="69">
        <v>17</v>
      </c>
      <c r="AI4" s="69"/>
      <c r="AJ4" s="69">
        <v>18</v>
      </c>
      <c r="AK4" s="69"/>
    </row>
    <row r="5" spans="1:37" ht="24.75" customHeight="1" x14ac:dyDescent="0.25">
      <c r="A5" s="69" t="s">
        <v>106</v>
      </c>
      <c r="B5" s="69">
        <v>10.199999999999999</v>
      </c>
      <c r="C5" s="69" t="s">
        <v>108</v>
      </c>
      <c r="D5" s="69">
        <v>9.9499999999999993</v>
      </c>
      <c r="E5" s="69" t="s">
        <v>108</v>
      </c>
      <c r="F5" s="69">
        <v>11.85</v>
      </c>
      <c r="G5" s="69" t="s">
        <v>108</v>
      </c>
      <c r="H5" s="69">
        <v>11.8</v>
      </c>
      <c r="I5" s="69" t="s">
        <v>108</v>
      </c>
      <c r="J5" s="69">
        <v>9.75</v>
      </c>
      <c r="K5" s="69" t="s">
        <v>108</v>
      </c>
      <c r="L5" s="69">
        <v>10.65</v>
      </c>
      <c r="M5" s="69" t="s">
        <v>108</v>
      </c>
      <c r="N5" s="69">
        <v>8.5</v>
      </c>
      <c r="O5" s="69" t="s">
        <v>109</v>
      </c>
      <c r="P5" s="69">
        <v>6.85</v>
      </c>
      <c r="Q5" s="69" t="s">
        <v>109</v>
      </c>
      <c r="R5" s="69">
        <v>9.15</v>
      </c>
      <c r="S5" s="69" t="s">
        <v>108</v>
      </c>
      <c r="T5" s="69">
        <v>10.55</v>
      </c>
      <c r="U5" s="69" t="s">
        <v>108</v>
      </c>
      <c r="V5" s="69">
        <v>10.4</v>
      </c>
      <c r="W5" s="69" t="s">
        <v>108</v>
      </c>
      <c r="X5" s="69">
        <v>11.6</v>
      </c>
      <c r="Y5" s="69" t="s">
        <v>108</v>
      </c>
      <c r="Z5" s="69">
        <v>7.8</v>
      </c>
      <c r="AA5" s="69" t="s">
        <v>109</v>
      </c>
      <c r="AB5" s="69">
        <v>10.7</v>
      </c>
      <c r="AC5" s="69" t="s">
        <v>108</v>
      </c>
      <c r="AD5" s="69">
        <v>9.65</v>
      </c>
      <c r="AE5" s="69" t="s">
        <v>108</v>
      </c>
      <c r="AF5" s="69">
        <v>7.05</v>
      </c>
      <c r="AG5" s="69" t="s">
        <v>109</v>
      </c>
      <c r="AH5" s="69">
        <v>9.75</v>
      </c>
      <c r="AI5" s="69" t="s">
        <v>108</v>
      </c>
      <c r="AJ5" s="69">
        <v>10.050000000000001</v>
      </c>
      <c r="AK5" s="69" t="s">
        <v>108</v>
      </c>
    </row>
    <row r="6" spans="1:37" ht="24" customHeight="1" x14ac:dyDescent="0.25">
      <c r="A6" s="69" t="s">
        <v>63</v>
      </c>
      <c r="B6" s="69">
        <v>4.93</v>
      </c>
      <c r="C6" s="69" t="s">
        <v>108</v>
      </c>
      <c r="D6" s="69">
        <v>6.05</v>
      </c>
      <c r="E6" s="69" t="s">
        <v>108</v>
      </c>
      <c r="F6" s="69">
        <v>8.33</v>
      </c>
      <c r="G6" s="69" t="s">
        <v>112</v>
      </c>
      <c r="H6" s="69">
        <v>7.05</v>
      </c>
      <c r="I6" s="69" t="s">
        <v>108</v>
      </c>
      <c r="J6" s="69">
        <v>7</v>
      </c>
      <c r="K6" s="69" t="s">
        <v>108</v>
      </c>
      <c r="L6" s="69">
        <v>7.8</v>
      </c>
      <c r="M6" s="69" t="s">
        <v>108</v>
      </c>
      <c r="N6" s="69">
        <v>3.65</v>
      </c>
      <c r="O6" s="69" t="s">
        <v>109</v>
      </c>
      <c r="P6" s="69">
        <v>5.13</v>
      </c>
      <c r="Q6" s="69" t="s">
        <v>108</v>
      </c>
      <c r="R6" s="69">
        <v>4.5199999999999996</v>
      </c>
      <c r="S6" s="69" t="s">
        <v>109</v>
      </c>
      <c r="T6" s="69">
        <v>5.5</v>
      </c>
      <c r="U6" s="69" t="s">
        <v>108</v>
      </c>
      <c r="V6" s="69">
        <v>6</v>
      </c>
      <c r="W6" s="69" t="s">
        <v>108</v>
      </c>
      <c r="X6" s="69">
        <v>6.25</v>
      </c>
      <c r="Y6" s="69" t="s">
        <v>108</v>
      </c>
      <c r="Z6" s="69">
        <v>4.3</v>
      </c>
      <c r="AA6" s="69" t="s">
        <v>109</v>
      </c>
      <c r="AB6" s="69">
        <v>6.4</v>
      </c>
      <c r="AC6" s="69" t="s">
        <v>108</v>
      </c>
      <c r="AD6" s="69">
        <v>7.58</v>
      </c>
      <c r="AE6" s="69" t="s">
        <v>108</v>
      </c>
      <c r="AF6" s="69">
        <v>4.55</v>
      </c>
      <c r="AG6" s="69" t="s">
        <v>109</v>
      </c>
      <c r="AH6" s="69">
        <v>5.33</v>
      </c>
      <c r="AI6" s="69" t="s">
        <v>108</v>
      </c>
      <c r="AJ6" s="69">
        <v>4.93</v>
      </c>
      <c r="AK6" s="69" t="s">
        <v>109</v>
      </c>
    </row>
    <row r="7" spans="1:37" ht="32.25" customHeight="1" x14ac:dyDescent="0.25">
      <c r="A7" s="69" t="s">
        <v>64</v>
      </c>
      <c r="B7" s="69">
        <v>9</v>
      </c>
      <c r="C7" s="69" t="s">
        <v>108</v>
      </c>
      <c r="D7" s="69">
        <v>10.3</v>
      </c>
      <c r="E7" s="69" t="s">
        <v>108</v>
      </c>
      <c r="F7" s="69">
        <v>12</v>
      </c>
      <c r="G7" s="69" t="s">
        <v>112</v>
      </c>
      <c r="H7" s="69">
        <v>11.4</v>
      </c>
      <c r="I7" s="69" t="s">
        <v>112</v>
      </c>
      <c r="J7" s="69">
        <v>10.7</v>
      </c>
      <c r="K7" s="69" t="s">
        <v>108</v>
      </c>
      <c r="L7" s="69">
        <v>11.4</v>
      </c>
      <c r="M7" s="69" t="s">
        <v>112</v>
      </c>
      <c r="N7" s="69">
        <v>6.17</v>
      </c>
      <c r="O7" s="69" t="s">
        <v>109</v>
      </c>
      <c r="P7" s="69">
        <v>6.92</v>
      </c>
      <c r="Q7" s="69" t="s">
        <v>109</v>
      </c>
      <c r="R7" s="69">
        <v>7.17</v>
      </c>
      <c r="S7" s="69" t="s">
        <v>108</v>
      </c>
      <c r="T7" s="69">
        <v>9.5</v>
      </c>
      <c r="U7" s="69" t="s">
        <v>108</v>
      </c>
      <c r="V7" s="69">
        <v>10.4</v>
      </c>
      <c r="W7" s="69" t="s">
        <v>108</v>
      </c>
      <c r="X7" s="69">
        <v>9.58</v>
      </c>
      <c r="Y7" s="69" t="s">
        <v>108</v>
      </c>
      <c r="Z7" s="69">
        <v>7.42</v>
      </c>
      <c r="AA7" s="69" t="s">
        <v>108</v>
      </c>
      <c r="AB7" s="69">
        <v>10</v>
      </c>
      <c r="AC7" s="69" t="s">
        <v>108</v>
      </c>
      <c r="AD7" s="69">
        <v>9</v>
      </c>
      <c r="AE7" s="69" t="s">
        <v>108</v>
      </c>
      <c r="AF7" s="69">
        <v>7.5</v>
      </c>
      <c r="AG7" s="69" t="s">
        <v>108</v>
      </c>
      <c r="AH7" s="69">
        <v>9.42</v>
      </c>
      <c r="AI7" s="69" t="s">
        <v>108</v>
      </c>
      <c r="AJ7" s="69">
        <v>9.83</v>
      </c>
      <c r="AK7" s="69" t="s">
        <v>108</v>
      </c>
    </row>
    <row r="8" spans="1:37" ht="24" customHeight="1" x14ac:dyDescent="0.25">
      <c r="A8" s="69" t="s">
        <v>99</v>
      </c>
      <c r="B8" s="69">
        <v>4</v>
      </c>
      <c r="C8" s="69" t="s">
        <v>109</v>
      </c>
      <c r="D8" s="69">
        <v>9.3000000000000007</v>
      </c>
      <c r="E8" s="69" t="s">
        <v>108</v>
      </c>
      <c r="F8" s="69">
        <v>11</v>
      </c>
      <c r="G8" s="69" t="s">
        <v>112</v>
      </c>
      <c r="H8" s="69">
        <v>11</v>
      </c>
      <c r="I8" s="69" t="s">
        <v>112</v>
      </c>
      <c r="J8" s="69">
        <v>8.6999999999999993</v>
      </c>
      <c r="K8" s="69" t="s">
        <v>108</v>
      </c>
      <c r="L8" s="69">
        <v>7.6</v>
      </c>
      <c r="M8" s="69" t="s">
        <v>108</v>
      </c>
      <c r="N8" s="69">
        <v>6.2</v>
      </c>
      <c r="O8" s="69" t="s">
        <v>109</v>
      </c>
      <c r="P8" s="69">
        <v>5.0999999999999996</v>
      </c>
      <c r="Q8" s="69" t="s">
        <v>109</v>
      </c>
      <c r="R8" s="69">
        <v>9.4</v>
      </c>
      <c r="S8" s="69" t="s">
        <v>108</v>
      </c>
      <c r="T8" s="69">
        <v>9.3000000000000007</v>
      </c>
      <c r="U8" s="69" t="s">
        <v>108</v>
      </c>
      <c r="V8" s="69">
        <v>9.5</v>
      </c>
      <c r="W8" s="69" t="s">
        <v>108</v>
      </c>
      <c r="X8" s="69">
        <v>9.9</v>
      </c>
      <c r="Y8" s="69" t="s">
        <v>108</v>
      </c>
      <c r="Z8" s="69">
        <v>6.4</v>
      </c>
      <c r="AA8" s="69" t="s">
        <v>109</v>
      </c>
      <c r="AB8" s="69">
        <v>8</v>
      </c>
      <c r="AC8" s="69" t="s">
        <v>108</v>
      </c>
      <c r="AD8" s="69">
        <v>9.1</v>
      </c>
      <c r="AE8" s="69" t="s">
        <v>108</v>
      </c>
      <c r="AF8" s="69">
        <v>6</v>
      </c>
      <c r="AG8" s="69" t="s">
        <v>109</v>
      </c>
      <c r="AH8" s="69">
        <v>9.4</v>
      </c>
      <c r="AI8" s="69" t="s">
        <v>108</v>
      </c>
      <c r="AJ8" s="69">
        <v>10</v>
      </c>
      <c r="AK8" s="70" t="s">
        <v>108</v>
      </c>
    </row>
    <row r="9" spans="1:37" ht="29.25" customHeight="1" x14ac:dyDescent="0.25">
      <c r="A9" s="69" t="s">
        <v>103</v>
      </c>
      <c r="B9" s="69">
        <v>3.81</v>
      </c>
      <c r="C9" s="69" t="s">
        <v>109</v>
      </c>
      <c r="D9" s="69">
        <v>5.67</v>
      </c>
      <c r="E9" s="69" t="s">
        <v>109</v>
      </c>
      <c r="F9" s="69">
        <v>6.59</v>
      </c>
      <c r="G9" s="69" t="s">
        <v>109</v>
      </c>
      <c r="H9" s="69">
        <v>7.41</v>
      </c>
      <c r="I9" s="69" t="s">
        <v>108</v>
      </c>
      <c r="J9" s="69">
        <v>3.89</v>
      </c>
      <c r="K9" s="69" t="s">
        <v>109</v>
      </c>
      <c r="L9" s="69">
        <v>5.08</v>
      </c>
      <c r="M9" s="69" t="s">
        <v>109</v>
      </c>
      <c r="N9" s="69">
        <v>4.92</v>
      </c>
      <c r="O9" s="69" t="s">
        <v>109</v>
      </c>
      <c r="P9" s="69">
        <v>3.55</v>
      </c>
      <c r="Q9" s="69" t="s">
        <v>109</v>
      </c>
      <c r="R9" s="69">
        <v>6.3</v>
      </c>
      <c r="S9" s="69" t="s">
        <v>109</v>
      </c>
      <c r="T9" s="69">
        <v>7.19</v>
      </c>
      <c r="U9" s="69" t="s">
        <v>108</v>
      </c>
      <c r="V9" s="69">
        <v>5.52</v>
      </c>
      <c r="W9" s="69" t="s">
        <v>109</v>
      </c>
      <c r="X9" s="69">
        <v>5.89</v>
      </c>
      <c r="Y9" s="69" t="s">
        <v>109</v>
      </c>
      <c r="Z9" s="69">
        <v>3.55</v>
      </c>
      <c r="AA9" s="69" t="s">
        <v>109</v>
      </c>
      <c r="AB9" s="69">
        <v>5.19</v>
      </c>
      <c r="AC9" s="69" t="s">
        <v>109</v>
      </c>
      <c r="AD9" s="69">
        <v>4.07</v>
      </c>
      <c r="AE9" s="69" t="s">
        <v>109</v>
      </c>
      <c r="AF9" s="69">
        <v>4.8899999999999997</v>
      </c>
      <c r="AG9" s="69" t="s">
        <v>109</v>
      </c>
      <c r="AH9" s="69">
        <v>5.92</v>
      </c>
      <c r="AI9" s="69" t="s">
        <v>109</v>
      </c>
      <c r="AJ9" s="69">
        <v>5.81</v>
      </c>
      <c r="AK9" s="70" t="s">
        <v>109</v>
      </c>
    </row>
  </sheetData>
  <mergeCells count="2">
    <mergeCell ref="A3:D3"/>
    <mergeCell ref="C2:AC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"/>
  <sheetViews>
    <sheetView workbookViewId="0">
      <selection activeCell="B1" sqref="B1:V9"/>
    </sheetView>
  </sheetViews>
  <sheetFormatPr defaultRowHeight="15" x14ac:dyDescent="0.25"/>
  <cols>
    <col min="2" max="2" width="8.28515625" customWidth="1"/>
    <col min="3" max="3" width="21.28515625" customWidth="1"/>
    <col min="4" max="21" width="3.85546875" customWidth="1"/>
    <col min="22" max="22" width="6.7109375" customWidth="1"/>
  </cols>
  <sheetData>
    <row r="1" spans="2:22" x14ac:dyDescent="0.25">
      <c r="C1" s="29" t="s">
        <v>62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2:22" x14ac:dyDescent="0.25">
      <c r="C2" s="1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</row>
    <row r="3" spans="2:22" ht="78.75" customHeight="1" x14ac:dyDescent="0.25">
      <c r="B3" s="38" t="s">
        <v>12</v>
      </c>
      <c r="C3" s="2" t="s">
        <v>13</v>
      </c>
      <c r="D3" s="1">
        <v>2</v>
      </c>
      <c r="E3" s="1">
        <v>3</v>
      </c>
      <c r="F3" s="1">
        <v>3</v>
      </c>
      <c r="G3" s="1">
        <v>3</v>
      </c>
      <c r="H3" s="1">
        <v>2</v>
      </c>
      <c r="I3" s="1">
        <v>2</v>
      </c>
      <c r="J3" s="1">
        <v>3</v>
      </c>
      <c r="K3" s="1">
        <v>2</v>
      </c>
      <c r="L3" s="1">
        <v>3</v>
      </c>
      <c r="M3" s="1">
        <v>3</v>
      </c>
      <c r="N3" s="1">
        <v>3</v>
      </c>
      <c r="O3" s="1">
        <v>2</v>
      </c>
      <c r="P3" s="1">
        <v>2</v>
      </c>
      <c r="Q3" s="1">
        <v>3</v>
      </c>
      <c r="R3" s="1">
        <v>3</v>
      </c>
      <c r="S3" s="1">
        <v>2</v>
      </c>
      <c r="T3" s="1">
        <v>2</v>
      </c>
      <c r="U3" s="1">
        <v>2</v>
      </c>
      <c r="V3" s="7">
        <f>AVERAGE(D3:U3)</f>
        <v>2.5</v>
      </c>
    </row>
    <row r="4" spans="2:22" ht="78.75" customHeight="1" x14ac:dyDescent="0.25">
      <c r="B4" s="38"/>
      <c r="C4" s="3" t="s">
        <v>14</v>
      </c>
      <c r="D4" s="1">
        <v>2</v>
      </c>
      <c r="E4" s="1">
        <v>2</v>
      </c>
      <c r="F4" s="1">
        <v>2</v>
      </c>
      <c r="G4" s="1">
        <v>3</v>
      </c>
      <c r="H4" s="1">
        <v>1</v>
      </c>
      <c r="I4" s="1">
        <v>2</v>
      </c>
      <c r="J4" s="1">
        <v>1</v>
      </c>
      <c r="K4" s="1">
        <v>1</v>
      </c>
      <c r="L4" s="1">
        <v>0</v>
      </c>
      <c r="M4" s="1">
        <v>2</v>
      </c>
      <c r="N4" s="1">
        <v>2</v>
      </c>
      <c r="O4" s="1">
        <v>2</v>
      </c>
      <c r="P4" s="1">
        <v>2</v>
      </c>
      <c r="Q4" s="1">
        <v>3</v>
      </c>
      <c r="R4" s="1">
        <v>0</v>
      </c>
      <c r="S4" s="1">
        <v>1</v>
      </c>
      <c r="T4" s="1">
        <v>1</v>
      </c>
      <c r="U4" s="1">
        <v>2</v>
      </c>
      <c r="V4" s="7">
        <f t="shared" ref="V4:V7" si="0">AVERAGE(D4:U4)</f>
        <v>1.6111111111111112</v>
      </c>
    </row>
    <row r="5" spans="2:22" ht="78.75" customHeight="1" x14ac:dyDescent="0.25">
      <c r="B5" s="38"/>
      <c r="C5" s="3" t="s">
        <v>15</v>
      </c>
      <c r="D5" s="1">
        <v>2</v>
      </c>
      <c r="E5" s="1">
        <v>3</v>
      </c>
      <c r="F5" s="1">
        <v>3</v>
      </c>
      <c r="G5" s="1">
        <v>3</v>
      </c>
      <c r="H5" s="1">
        <v>3</v>
      </c>
      <c r="I5" s="1">
        <v>3</v>
      </c>
      <c r="J5" s="1">
        <v>2</v>
      </c>
      <c r="K5" s="1">
        <v>1</v>
      </c>
      <c r="L5" s="1">
        <v>2</v>
      </c>
      <c r="M5" s="1">
        <v>3</v>
      </c>
      <c r="N5" s="1">
        <v>2</v>
      </c>
      <c r="O5" s="1">
        <v>3</v>
      </c>
      <c r="P5" s="1">
        <v>2</v>
      </c>
      <c r="Q5" s="1">
        <v>3</v>
      </c>
      <c r="R5" s="1">
        <v>2</v>
      </c>
      <c r="S5" s="1">
        <v>2</v>
      </c>
      <c r="T5" s="1">
        <v>3</v>
      </c>
      <c r="U5" s="1">
        <v>3</v>
      </c>
      <c r="V5" s="7">
        <f t="shared" si="0"/>
        <v>2.5</v>
      </c>
    </row>
    <row r="6" spans="2:22" ht="78.75" customHeight="1" x14ac:dyDescent="0.25">
      <c r="B6" s="38"/>
      <c r="C6" s="3" t="s">
        <v>16</v>
      </c>
      <c r="D6" s="1">
        <v>2</v>
      </c>
      <c r="E6" s="1">
        <v>2</v>
      </c>
      <c r="F6" s="1">
        <v>2</v>
      </c>
      <c r="G6" s="1">
        <v>3</v>
      </c>
      <c r="H6" s="1">
        <v>1</v>
      </c>
      <c r="I6" s="1">
        <v>2</v>
      </c>
      <c r="J6" s="1">
        <v>2</v>
      </c>
      <c r="K6" s="1">
        <v>2</v>
      </c>
      <c r="L6" s="1">
        <v>3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7">
        <f t="shared" si="0"/>
        <v>2.0555555555555554</v>
      </c>
    </row>
    <row r="7" spans="2:22" ht="78.75" customHeight="1" x14ac:dyDescent="0.25">
      <c r="B7" s="38"/>
      <c r="C7" s="3" t="s">
        <v>17</v>
      </c>
      <c r="D7" s="1">
        <v>3</v>
      </c>
      <c r="E7" s="1">
        <v>2</v>
      </c>
      <c r="F7" s="1">
        <v>3</v>
      </c>
      <c r="G7" s="1">
        <v>2</v>
      </c>
      <c r="H7" s="1">
        <v>2</v>
      </c>
      <c r="I7" s="1">
        <v>3</v>
      </c>
      <c r="J7" s="1">
        <v>2</v>
      </c>
      <c r="K7" s="1">
        <v>2</v>
      </c>
      <c r="L7" s="1">
        <v>2</v>
      </c>
      <c r="M7" s="1">
        <v>3</v>
      </c>
      <c r="N7" s="1">
        <v>3</v>
      </c>
      <c r="O7" s="1">
        <v>3</v>
      </c>
      <c r="P7" s="1">
        <v>2</v>
      </c>
      <c r="Q7" s="1">
        <v>3</v>
      </c>
      <c r="R7" s="1">
        <v>3</v>
      </c>
      <c r="S7" s="1">
        <v>2</v>
      </c>
      <c r="T7" s="1">
        <v>3</v>
      </c>
      <c r="U7" s="1">
        <v>1</v>
      </c>
      <c r="V7" s="7">
        <f t="shared" si="0"/>
        <v>2.4444444444444446</v>
      </c>
    </row>
    <row r="8" spans="2:22" ht="35.25" customHeight="1" x14ac:dyDescent="0.25">
      <c r="C8" s="11" t="s">
        <v>117</v>
      </c>
      <c r="D8" s="1">
        <f>SUM(D3:D7)</f>
        <v>11</v>
      </c>
      <c r="E8" s="1">
        <f t="shared" ref="E8:U8" si="1">SUM(E3:E7)</f>
        <v>12</v>
      </c>
      <c r="F8" s="1">
        <f t="shared" si="1"/>
        <v>13</v>
      </c>
      <c r="G8" s="1">
        <f t="shared" si="1"/>
        <v>14</v>
      </c>
      <c r="H8" s="1">
        <f t="shared" si="1"/>
        <v>9</v>
      </c>
      <c r="I8" s="1">
        <f t="shared" si="1"/>
        <v>12</v>
      </c>
      <c r="J8" s="1">
        <f t="shared" si="1"/>
        <v>10</v>
      </c>
      <c r="K8" s="1">
        <f t="shared" si="1"/>
        <v>8</v>
      </c>
      <c r="L8" s="1">
        <f t="shared" si="1"/>
        <v>10</v>
      </c>
      <c r="M8" s="1">
        <f t="shared" si="1"/>
        <v>13</v>
      </c>
      <c r="N8" s="1">
        <f t="shared" si="1"/>
        <v>12</v>
      </c>
      <c r="O8" s="1">
        <f t="shared" si="1"/>
        <v>12</v>
      </c>
      <c r="P8" s="1">
        <f t="shared" si="1"/>
        <v>10</v>
      </c>
      <c r="Q8" s="1">
        <f t="shared" si="1"/>
        <v>14</v>
      </c>
      <c r="R8" s="1">
        <f t="shared" si="1"/>
        <v>10</v>
      </c>
      <c r="S8" s="1">
        <f t="shared" si="1"/>
        <v>9</v>
      </c>
      <c r="T8" s="1">
        <f t="shared" si="1"/>
        <v>11</v>
      </c>
      <c r="U8" s="1">
        <f t="shared" si="1"/>
        <v>10</v>
      </c>
    </row>
    <row r="9" spans="2:22" ht="21" customHeight="1" x14ac:dyDescent="0.25">
      <c r="C9" s="36" t="s">
        <v>118</v>
      </c>
      <c r="D9" s="1">
        <f>AVERAGE(D3:D7)</f>
        <v>2.2000000000000002</v>
      </c>
      <c r="E9" s="1">
        <f t="shared" ref="E9:U9" si="2">AVERAGE(E3:E7)</f>
        <v>2.4</v>
      </c>
      <c r="F9" s="1">
        <f t="shared" si="2"/>
        <v>2.6</v>
      </c>
      <c r="G9" s="1">
        <f t="shared" si="2"/>
        <v>2.8</v>
      </c>
      <c r="H9" s="1">
        <f t="shared" si="2"/>
        <v>1.8</v>
      </c>
      <c r="I9" s="1">
        <f t="shared" si="2"/>
        <v>2.4</v>
      </c>
      <c r="J9" s="1">
        <f t="shared" si="2"/>
        <v>2</v>
      </c>
      <c r="K9" s="1">
        <f t="shared" si="2"/>
        <v>1.6</v>
      </c>
      <c r="L9" s="1">
        <f t="shared" si="2"/>
        <v>2</v>
      </c>
      <c r="M9" s="1">
        <f t="shared" si="2"/>
        <v>2.6</v>
      </c>
      <c r="N9" s="1">
        <f t="shared" si="2"/>
        <v>2.4</v>
      </c>
      <c r="O9" s="1">
        <f t="shared" si="2"/>
        <v>2.4</v>
      </c>
      <c r="P9" s="1">
        <f t="shared" si="2"/>
        <v>2</v>
      </c>
      <c r="Q9" s="1">
        <f t="shared" si="2"/>
        <v>2.8</v>
      </c>
      <c r="R9" s="1">
        <f t="shared" si="2"/>
        <v>2</v>
      </c>
      <c r="S9" s="1">
        <f t="shared" si="2"/>
        <v>1.8</v>
      </c>
      <c r="T9" s="1">
        <f t="shared" si="2"/>
        <v>2.2000000000000002</v>
      </c>
      <c r="U9" s="1">
        <f t="shared" si="2"/>
        <v>2</v>
      </c>
    </row>
  </sheetData>
  <mergeCells count="2">
    <mergeCell ref="C1:T1"/>
    <mergeCell ref="B3:B7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"/>
  <sheetViews>
    <sheetView workbookViewId="0">
      <selection activeCell="B1" sqref="B1:V7"/>
    </sheetView>
  </sheetViews>
  <sheetFormatPr defaultRowHeight="15" x14ac:dyDescent="0.25"/>
  <cols>
    <col min="2" max="2" width="5.42578125" customWidth="1"/>
    <col min="3" max="3" width="20" customWidth="1"/>
    <col min="4" max="21" width="5.42578125" customWidth="1"/>
    <col min="22" max="22" width="5" customWidth="1"/>
  </cols>
  <sheetData>
    <row r="1" spans="2:22" x14ac:dyDescent="0.25">
      <c r="D1" s="29" t="s">
        <v>62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2:22" x14ac:dyDescent="0.25">
      <c r="B2" s="1"/>
      <c r="C2" s="1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</row>
    <row r="3" spans="2:22" ht="156" customHeight="1" x14ac:dyDescent="0.25">
      <c r="B3" s="39" t="s">
        <v>18</v>
      </c>
      <c r="C3" s="9" t="s">
        <v>19</v>
      </c>
      <c r="D3" s="1">
        <v>3</v>
      </c>
      <c r="E3" s="1">
        <v>3</v>
      </c>
      <c r="F3" s="1">
        <v>3</v>
      </c>
      <c r="G3" s="1">
        <v>3</v>
      </c>
      <c r="H3" s="1">
        <v>2</v>
      </c>
      <c r="I3" s="1">
        <v>3</v>
      </c>
      <c r="J3" s="1">
        <v>2</v>
      </c>
      <c r="K3" s="1">
        <v>1</v>
      </c>
      <c r="L3" s="1">
        <v>1</v>
      </c>
      <c r="M3" s="1">
        <v>2</v>
      </c>
      <c r="N3" s="1">
        <v>3</v>
      </c>
      <c r="O3" s="1">
        <v>3</v>
      </c>
      <c r="P3" s="1">
        <v>2</v>
      </c>
      <c r="Q3" s="1">
        <v>3</v>
      </c>
      <c r="R3" s="1">
        <v>2</v>
      </c>
      <c r="S3" s="1">
        <v>3</v>
      </c>
      <c r="T3" s="1">
        <v>2</v>
      </c>
      <c r="U3" s="1">
        <v>2</v>
      </c>
      <c r="V3" s="7">
        <f>AVERAGE(D3:U3)</f>
        <v>2.3888888888888888</v>
      </c>
    </row>
    <row r="4" spans="2:22" ht="115.5" customHeight="1" x14ac:dyDescent="0.25">
      <c r="B4" s="39"/>
      <c r="C4" s="3" t="s">
        <v>20</v>
      </c>
      <c r="D4" s="1">
        <v>3</v>
      </c>
      <c r="E4" s="1">
        <v>2</v>
      </c>
      <c r="F4" s="1">
        <v>3</v>
      </c>
      <c r="G4" s="1">
        <v>3</v>
      </c>
      <c r="H4" s="1">
        <v>3</v>
      </c>
      <c r="I4" s="1">
        <v>2</v>
      </c>
      <c r="J4" s="1">
        <v>1</v>
      </c>
      <c r="K4" s="1">
        <v>1</v>
      </c>
      <c r="L4" s="1">
        <v>2</v>
      </c>
      <c r="M4" s="1">
        <v>2</v>
      </c>
      <c r="N4" s="1">
        <v>2</v>
      </c>
      <c r="O4" s="1">
        <v>3</v>
      </c>
      <c r="P4" s="1">
        <v>2</v>
      </c>
      <c r="Q4" s="1">
        <v>2</v>
      </c>
      <c r="R4" s="1">
        <v>3</v>
      </c>
      <c r="S4" s="1">
        <v>2</v>
      </c>
      <c r="T4" s="1">
        <v>2</v>
      </c>
      <c r="U4" s="1">
        <v>3</v>
      </c>
      <c r="V4" s="7">
        <f t="shared" ref="V4:V5" si="0">AVERAGE(D4:U4)</f>
        <v>2.2777777777777777</v>
      </c>
    </row>
    <row r="5" spans="2:22" ht="65.25" customHeight="1" x14ac:dyDescent="0.25">
      <c r="B5" s="39"/>
      <c r="C5" s="3" t="s">
        <v>21</v>
      </c>
      <c r="D5" s="1">
        <v>2</v>
      </c>
      <c r="E5" s="1">
        <v>3</v>
      </c>
      <c r="F5" s="1">
        <v>3</v>
      </c>
      <c r="G5" s="1">
        <v>3</v>
      </c>
      <c r="H5" s="1">
        <v>2</v>
      </c>
      <c r="I5" s="1">
        <v>3</v>
      </c>
      <c r="J5" s="1">
        <v>1</v>
      </c>
      <c r="K5" s="1">
        <v>2</v>
      </c>
      <c r="L5" s="1">
        <v>3</v>
      </c>
      <c r="M5" s="1">
        <v>2</v>
      </c>
      <c r="N5" s="1">
        <v>2</v>
      </c>
      <c r="O5" s="1">
        <v>2</v>
      </c>
      <c r="P5" s="1">
        <v>2</v>
      </c>
      <c r="Q5" s="1">
        <v>3</v>
      </c>
      <c r="R5" s="1">
        <v>2</v>
      </c>
      <c r="S5" s="1">
        <v>1</v>
      </c>
      <c r="T5" s="1">
        <v>3</v>
      </c>
      <c r="U5" s="1">
        <v>3</v>
      </c>
      <c r="V5" s="7">
        <f t="shared" si="0"/>
        <v>2.3333333333333335</v>
      </c>
    </row>
    <row r="6" spans="2:22" x14ac:dyDescent="0.25">
      <c r="B6" s="8"/>
      <c r="C6" s="3"/>
      <c r="D6" s="1">
        <f>SUM(D3:D5)</f>
        <v>8</v>
      </c>
      <c r="E6" s="1">
        <f t="shared" ref="E6:U6" si="1">SUM(E3:E5)</f>
        <v>8</v>
      </c>
      <c r="F6" s="1">
        <f t="shared" si="1"/>
        <v>9</v>
      </c>
      <c r="G6" s="1">
        <f t="shared" si="1"/>
        <v>9</v>
      </c>
      <c r="H6" s="1">
        <f t="shared" si="1"/>
        <v>7</v>
      </c>
      <c r="I6" s="1">
        <f t="shared" si="1"/>
        <v>8</v>
      </c>
      <c r="J6" s="1">
        <f t="shared" si="1"/>
        <v>4</v>
      </c>
      <c r="K6" s="1">
        <f t="shared" si="1"/>
        <v>4</v>
      </c>
      <c r="L6" s="1">
        <f t="shared" si="1"/>
        <v>6</v>
      </c>
      <c r="M6" s="1">
        <f t="shared" si="1"/>
        <v>6</v>
      </c>
      <c r="N6" s="1">
        <f t="shared" si="1"/>
        <v>7</v>
      </c>
      <c r="O6" s="1">
        <f t="shared" si="1"/>
        <v>8</v>
      </c>
      <c r="P6" s="1">
        <f t="shared" si="1"/>
        <v>6</v>
      </c>
      <c r="Q6" s="1">
        <f t="shared" si="1"/>
        <v>8</v>
      </c>
      <c r="R6" s="1">
        <f t="shared" si="1"/>
        <v>7</v>
      </c>
      <c r="S6" s="1">
        <f t="shared" si="1"/>
        <v>6</v>
      </c>
      <c r="T6" s="1">
        <f t="shared" si="1"/>
        <v>7</v>
      </c>
      <c r="U6" s="1">
        <f t="shared" si="1"/>
        <v>8</v>
      </c>
      <c r="V6" s="7"/>
    </row>
    <row r="7" spans="2:22" x14ac:dyDescent="0.25">
      <c r="B7" s="1"/>
      <c r="C7" s="1"/>
      <c r="D7" s="1">
        <f>AVERAGE(D3:D5)</f>
        <v>2.6666666666666665</v>
      </c>
      <c r="E7" s="1">
        <f t="shared" ref="E7:V7" si="2">AVERAGE(E3:E5)</f>
        <v>2.6666666666666665</v>
      </c>
      <c r="F7" s="1">
        <f t="shared" si="2"/>
        <v>3</v>
      </c>
      <c r="G7" s="1">
        <f t="shared" si="2"/>
        <v>3</v>
      </c>
      <c r="H7" s="1">
        <f t="shared" si="2"/>
        <v>2.3333333333333335</v>
      </c>
      <c r="I7" s="1">
        <f t="shared" si="2"/>
        <v>2.6666666666666665</v>
      </c>
      <c r="J7" s="1">
        <f t="shared" si="2"/>
        <v>1.3333333333333333</v>
      </c>
      <c r="K7" s="1">
        <f t="shared" si="2"/>
        <v>1.3333333333333333</v>
      </c>
      <c r="L7" s="1">
        <f t="shared" si="2"/>
        <v>2</v>
      </c>
      <c r="M7" s="1">
        <f t="shared" si="2"/>
        <v>2</v>
      </c>
      <c r="N7" s="1">
        <f t="shared" si="2"/>
        <v>2.3333333333333335</v>
      </c>
      <c r="O7" s="1">
        <f t="shared" si="2"/>
        <v>2.6666666666666665</v>
      </c>
      <c r="P7" s="1">
        <f t="shared" si="2"/>
        <v>2</v>
      </c>
      <c r="Q7" s="1">
        <f t="shared" si="2"/>
        <v>2.6666666666666665</v>
      </c>
      <c r="R7" s="1">
        <f t="shared" si="2"/>
        <v>2.3333333333333335</v>
      </c>
      <c r="S7" s="1">
        <f t="shared" si="2"/>
        <v>2</v>
      </c>
      <c r="T7" s="1">
        <f t="shared" si="2"/>
        <v>2.3333333333333335</v>
      </c>
      <c r="U7" s="1">
        <f t="shared" si="2"/>
        <v>2.6666666666666665</v>
      </c>
      <c r="V7" s="4">
        <f t="shared" si="2"/>
        <v>2.3333333333333335</v>
      </c>
    </row>
    <row r="8" spans="2:22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14" spans="2:22" x14ac:dyDescent="0.25">
      <c r="N14" t="s">
        <v>46</v>
      </c>
    </row>
  </sheetData>
  <mergeCells count="2">
    <mergeCell ref="B3:B5"/>
    <mergeCell ref="D1:T1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8"/>
  <sheetViews>
    <sheetView workbookViewId="0">
      <selection activeCell="B1" sqref="B1:V8"/>
    </sheetView>
  </sheetViews>
  <sheetFormatPr defaultRowHeight="15" x14ac:dyDescent="0.25"/>
  <cols>
    <col min="2" max="2" width="5" customWidth="1"/>
    <col min="3" max="3" width="19.140625" customWidth="1"/>
    <col min="4" max="21" width="5.5703125" customWidth="1"/>
    <col min="22" max="22" width="4.85546875" customWidth="1"/>
  </cols>
  <sheetData>
    <row r="1" spans="2:22" x14ac:dyDescent="0.25">
      <c r="B1" s="1"/>
      <c r="C1" s="1"/>
      <c r="D1" s="37" t="s">
        <v>62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1"/>
    </row>
    <row r="2" spans="2:22" x14ac:dyDescent="0.25">
      <c r="B2" s="1"/>
      <c r="C2" s="1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/>
    </row>
    <row r="3" spans="2:22" ht="95.25" customHeight="1" x14ac:dyDescent="0.25">
      <c r="B3" s="39" t="s">
        <v>22</v>
      </c>
      <c r="C3" s="9" t="s">
        <v>23</v>
      </c>
      <c r="D3" s="1">
        <v>3</v>
      </c>
      <c r="E3" s="1">
        <v>1</v>
      </c>
      <c r="F3" s="1">
        <v>3</v>
      </c>
      <c r="G3" s="1">
        <v>2</v>
      </c>
      <c r="H3" s="1">
        <v>3</v>
      </c>
      <c r="I3" s="1">
        <v>3</v>
      </c>
      <c r="J3" s="1">
        <v>2</v>
      </c>
      <c r="K3" s="1">
        <v>3</v>
      </c>
      <c r="L3" s="1">
        <v>2</v>
      </c>
      <c r="M3" s="1">
        <v>2</v>
      </c>
      <c r="N3" s="1">
        <v>2</v>
      </c>
      <c r="O3" s="1">
        <v>2</v>
      </c>
      <c r="P3" s="1">
        <v>2</v>
      </c>
      <c r="Q3" s="1">
        <v>2</v>
      </c>
      <c r="R3" s="1">
        <v>3</v>
      </c>
      <c r="S3" s="1">
        <v>1</v>
      </c>
      <c r="T3" s="1">
        <v>2</v>
      </c>
      <c r="U3" s="1">
        <v>2</v>
      </c>
      <c r="V3" s="4">
        <f>AVERAGE(D3:U3)</f>
        <v>2.2222222222222223</v>
      </c>
    </row>
    <row r="4" spans="2:22" ht="92.25" customHeight="1" x14ac:dyDescent="0.25">
      <c r="B4" s="39"/>
      <c r="C4" s="9" t="s">
        <v>24</v>
      </c>
      <c r="D4" s="1">
        <v>2</v>
      </c>
      <c r="E4" s="1">
        <v>2</v>
      </c>
      <c r="F4" s="1">
        <v>3</v>
      </c>
      <c r="G4" s="1">
        <v>2</v>
      </c>
      <c r="H4" s="1">
        <v>2</v>
      </c>
      <c r="I4" s="1">
        <v>3</v>
      </c>
      <c r="J4" s="1">
        <v>2</v>
      </c>
      <c r="K4" s="1">
        <v>1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v>2</v>
      </c>
      <c r="R4" s="1">
        <v>2</v>
      </c>
      <c r="S4" s="1">
        <v>2</v>
      </c>
      <c r="T4" s="1">
        <v>2</v>
      </c>
      <c r="U4" s="1">
        <v>2</v>
      </c>
      <c r="V4" s="4">
        <f t="shared" ref="V4:V6" si="0">AVERAGE(D4:U4)</f>
        <v>2.0555555555555554</v>
      </c>
    </row>
    <row r="5" spans="2:22" ht="87" customHeight="1" x14ac:dyDescent="0.25">
      <c r="B5" s="39"/>
      <c r="C5" s="3" t="s">
        <v>25</v>
      </c>
      <c r="D5" s="1">
        <v>2</v>
      </c>
      <c r="E5" s="1">
        <v>2</v>
      </c>
      <c r="F5" s="1">
        <v>3</v>
      </c>
      <c r="G5" s="1">
        <v>2</v>
      </c>
      <c r="H5" s="1">
        <v>1</v>
      </c>
      <c r="I5" s="1">
        <v>2</v>
      </c>
      <c r="J5" s="1">
        <v>1</v>
      </c>
      <c r="K5" s="1">
        <v>2</v>
      </c>
      <c r="L5" s="1">
        <v>2</v>
      </c>
      <c r="M5" s="1">
        <v>2</v>
      </c>
      <c r="N5" s="1">
        <v>2</v>
      </c>
      <c r="O5" s="1">
        <v>3</v>
      </c>
      <c r="P5" s="1">
        <v>2</v>
      </c>
      <c r="Q5" s="1">
        <v>2</v>
      </c>
      <c r="R5" s="1">
        <v>2</v>
      </c>
      <c r="S5" s="1">
        <v>1</v>
      </c>
      <c r="T5" s="1">
        <v>2</v>
      </c>
      <c r="U5" s="1">
        <v>2</v>
      </c>
      <c r="V5" s="4">
        <f t="shared" si="0"/>
        <v>1.9444444444444444</v>
      </c>
    </row>
    <row r="6" spans="2:22" ht="80.25" customHeight="1" x14ac:dyDescent="0.25">
      <c r="B6" s="39"/>
      <c r="C6" s="3" t="s">
        <v>26</v>
      </c>
      <c r="D6" s="1">
        <v>2</v>
      </c>
      <c r="E6" s="1">
        <v>2</v>
      </c>
      <c r="F6" s="1">
        <v>3</v>
      </c>
      <c r="G6" s="1">
        <v>2</v>
      </c>
      <c r="H6" s="1">
        <v>1</v>
      </c>
      <c r="I6" s="1">
        <v>2</v>
      </c>
      <c r="J6" s="1">
        <v>1</v>
      </c>
      <c r="K6" s="1">
        <v>1</v>
      </c>
      <c r="L6" s="1">
        <v>2</v>
      </c>
      <c r="M6" s="1">
        <v>2</v>
      </c>
      <c r="N6" s="1">
        <v>3</v>
      </c>
      <c r="O6" s="1">
        <v>3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4">
        <f t="shared" si="0"/>
        <v>2</v>
      </c>
    </row>
    <row r="7" spans="2:22" x14ac:dyDescent="0.25">
      <c r="B7" s="1"/>
      <c r="C7" s="3"/>
      <c r="D7" s="43">
        <f>SUM(D3:D6)</f>
        <v>9</v>
      </c>
      <c r="E7" s="43">
        <f t="shared" ref="E7:V7" si="1">SUM(E3:E6)</f>
        <v>7</v>
      </c>
      <c r="F7" s="43">
        <f t="shared" si="1"/>
        <v>12</v>
      </c>
      <c r="G7" s="43">
        <f t="shared" si="1"/>
        <v>8</v>
      </c>
      <c r="H7" s="43">
        <f t="shared" si="1"/>
        <v>7</v>
      </c>
      <c r="I7" s="43">
        <f t="shared" si="1"/>
        <v>10</v>
      </c>
      <c r="J7" s="43">
        <f t="shared" si="1"/>
        <v>6</v>
      </c>
      <c r="K7" s="43">
        <f t="shared" si="1"/>
        <v>7</v>
      </c>
      <c r="L7" s="43">
        <f t="shared" si="1"/>
        <v>8</v>
      </c>
      <c r="M7" s="43">
        <f t="shared" si="1"/>
        <v>8</v>
      </c>
      <c r="N7" s="43">
        <f t="shared" si="1"/>
        <v>9</v>
      </c>
      <c r="O7" s="43">
        <f t="shared" si="1"/>
        <v>10</v>
      </c>
      <c r="P7" s="43">
        <f t="shared" si="1"/>
        <v>8</v>
      </c>
      <c r="Q7" s="43">
        <f t="shared" si="1"/>
        <v>8</v>
      </c>
      <c r="R7" s="43">
        <f t="shared" si="1"/>
        <v>9</v>
      </c>
      <c r="S7" s="43">
        <f t="shared" si="1"/>
        <v>6</v>
      </c>
      <c r="T7" s="43">
        <f t="shared" si="1"/>
        <v>8</v>
      </c>
      <c r="U7" s="43">
        <f t="shared" si="1"/>
        <v>8</v>
      </c>
      <c r="V7" s="43">
        <f t="shared" si="1"/>
        <v>8.2222222222222214</v>
      </c>
    </row>
    <row r="8" spans="2:22" x14ac:dyDescent="0.25">
      <c r="B8" s="1"/>
      <c r="C8" s="1"/>
      <c r="D8" s="1">
        <f>AVERAGE(D3:D6)</f>
        <v>2.25</v>
      </c>
      <c r="E8" s="1">
        <f t="shared" ref="E8:V8" si="2">AVERAGE(E3:E6)</f>
        <v>1.75</v>
      </c>
      <c r="F8" s="1">
        <f t="shared" si="2"/>
        <v>3</v>
      </c>
      <c r="G8" s="1">
        <f t="shared" si="2"/>
        <v>2</v>
      </c>
      <c r="H8" s="1">
        <f t="shared" si="2"/>
        <v>1.75</v>
      </c>
      <c r="I8" s="1">
        <f t="shared" si="2"/>
        <v>2.5</v>
      </c>
      <c r="J8" s="1">
        <f t="shared" si="2"/>
        <v>1.5</v>
      </c>
      <c r="K8" s="1">
        <f t="shared" si="2"/>
        <v>1.75</v>
      </c>
      <c r="L8" s="1">
        <f t="shared" si="2"/>
        <v>2</v>
      </c>
      <c r="M8" s="1">
        <f t="shared" si="2"/>
        <v>2</v>
      </c>
      <c r="N8" s="1">
        <f t="shared" si="2"/>
        <v>2.25</v>
      </c>
      <c r="O8" s="1">
        <f t="shared" si="2"/>
        <v>2.5</v>
      </c>
      <c r="P8" s="1">
        <f t="shared" si="2"/>
        <v>2</v>
      </c>
      <c r="Q8" s="1">
        <f t="shared" si="2"/>
        <v>2</v>
      </c>
      <c r="R8" s="1">
        <f t="shared" si="2"/>
        <v>2.25</v>
      </c>
      <c r="S8" s="1">
        <f t="shared" si="2"/>
        <v>1.5</v>
      </c>
      <c r="T8" s="1">
        <f t="shared" si="2"/>
        <v>2</v>
      </c>
      <c r="U8" s="1">
        <f t="shared" si="2"/>
        <v>2</v>
      </c>
      <c r="V8" s="4">
        <f t="shared" si="2"/>
        <v>2.0555555555555554</v>
      </c>
    </row>
  </sheetData>
  <mergeCells count="2">
    <mergeCell ref="B3:B6"/>
    <mergeCell ref="D1:U1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workbookViewId="0">
      <selection activeCell="A2" sqref="A2:V14"/>
    </sheetView>
  </sheetViews>
  <sheetFormatPr defaultRowHeight="15" x14ac:dyDescent="0.25"/>
  <cols>
    <col min="1" max="1" width="5.85546875" customWidth="1"/>
    <col min="2" max="3" width="9.140625" hidden="1" customWidth="1"/>
    <col min="4" max="4" width="16" customWidth="1"/>
    <col min="5" max="22" width="5.85546875" style="1" customWidth="1"/>
  </cols>
  <sheetData>
    <row r="2" spans="1:22" x14ac:dyDescent="0.25">
      <c r="E2" s="16">
        <v>1</v>
      </c>
      <c r="F2" s="16">
        <v>2</v>
      </c>
      <c r="G2" s="16">
        <v>3</v>
      </c>
      <c r="H2" s="16">
        <v>4</v>
      </c>
      <c r="I2" s="16">
        <v>5</v>
      </c>
      <c r="J2" s="16">
        <v>6</v>
      </c>
      <c r="K2" s="16">
        <v>7</v>
      </c>
      <c r="L2" s="16">
        <v>8</v>
      </c>
      <c r="M2" s="16">
        <v>9</v>
      </c>
      <c r="N2" s="16">
        <v>10</v>
      </c>
      <c r="O2" s="16">
        <v>11</v>
      </c>
      <c r="P2" s="16">
        <v>12</v>
      </c>
      <c r="Q2" s="16">
        <v>13</v>
      </c>
      <c r="R2" s="16">
        <v>14</v>
      </c>
      <c r="S2" s="16">
        <v>15</v>
      </c>
      <c r="T2" s="16">
        <v>16</v>
      </c>
      <c r="U2" s="16">
        <v>17</v>
      </c>
      <c r="V2" s="16">
        <v>18</v>
      </c>
    </row>
    <row r="3" spans="1:22" s="1" customFormat="1" ht="36.75" customHeight="1" x14ac:dyDescent="0.25">
      <c r="A3" s="44" t="s">
        <v>119</v>
      </c>
      <c r="B3" s="45"/>
      <c r="C3" s="46"/>
      <c r="D3" s="28" t="s">
        <v>3</v>
      </c>
      <c r="E3" s="1">
        <v>10</v>
      </c>
      <c r="F3" s="1">
        <v>9</v>
      </c>
      <c r="G3" s="1">
        <v>10</v>
      </c>
      <c r="H3" s="1">
        <v>10</v>
      </c>
      <c r="I3" s="1">
        <v>11</v>
      </c>
      <c r="J3" s="1">
        <v>10</v>
      </c>
      <c r="K3" s="1">
        <v>10</v>
      </c>
      <c r="L3" s="1">
        <v>5</v>
      </c>
      <c r="M3" s="1">
        <v>7</v>
      </c>
      <c r="N3" s="1">
        <v>11</v>
      </c>
      <c r="O3" s="1">
        <v>10</v>
      </c>
      <c r="P3" s="1">
        <v>11</v>
      </c>
      <c r="Q3" s="1">
        <v>4</v>
      </c>
      <c r="R3" s="1">
        <v>12</v>
      </c>
      <c r="S3" s="1">
        <v>7</v>
      </c>
      <c r="T3" s="1">
        <v>5</v>
      </c>
      <c r="U3" s="1">
        <v>9</v>
      </c>
      <c r="V3" s="1">
        <v>9</v>
      </c>
    </row>
    <row r="4" spans="1:22" s="1" customFormat="1" ht="36.75" customHeight="1" x14ac:dyDescent="0.25">
      <c r="A4" s="47"/>
      <c r="B4" s="48"/>
      <c r="C4" s="49"/>
      <c r="D4" s="28"/>
      <c r="E4" s="1">
        <f>E3/5</f>
        <v>2</v>
      </c>
      <c r="F4" s="1">
        <f t="shared" ref="F4:V4" si="0">F3/5</f>
        <v>1.8</v>
      </c>
      <c r="G4" s="1">
        <f t="shared" si="0"/>
        <v>2</v>
      </c>
      <c r="H4" s="1">
        <f t="shared" si="0"/>
        <v>2</v>
      </c>
      <c r="I4" s="1">
        <f t="shared" si="0"/>
        <v>2.2000000000000002</v>
      </c>
      <c r="J4" s="1">
        <f t="shared" si="0"/>
        <v>2</v>
      </c>
      <c r="K4" s="1">
        <f t="shared" si="0"/>
        <v>2</v>
      </c>
      <c r="L4" s="1">
        <f t="shared" si="0"/>
        <v>1</v>
      </c>
      <c r="M4" s="1">
        <f t="shared" si="0"/>
        <v>1.4</v>
      </c>
      <c r="N4" s="1">
        <f t="shared" si="0"/>
        <v>2.2000000000000002</v>
      </c>
      <c r="O4" s="1">
        <f t="shared" si="0"/>
        <v>2</v>
      </c>
      <c r="P4" s="1">
        <f t="shared" si="0"/>
        <v>2.2000000000000002</v>
      </c>
      <c r="Q4" s="1">
        <f t="shared" si="0"/>
        <v>0.8</v>
      </c>
      <c r="R4" s="1">
        <f t="shared" si="0"/>
        <v>2.4</v>
      </c>
      <c r="S4" s="1">
        <f t="shared" si="0"/>
        <v>1.4</v>
      </c>
      <c r="T4" s="1">
        <f t="shared" si="0"/>
        <v>1</v>
      </c>
      <c r="U4" s="1">
        <f t="shared" si="0"/>
        <v>1.8</v>
      </c>
      <c r="V4" s="1">
        <f t="shared" si="0"/>
        <v>1.8</v>
      </c>
    </row>
    <row r="5" spans="1:22" s="1" customFormat="1" ht="36.75" customHeight="1" x14ac:dyDescent="0.25">
      <c r="A5" s="47"/>
      <c r="B5" s="48"/>
      <c r="C5" s="49"/>
      <c r="D5" s="28" t="s">
        <v>6</v>
      </c>
      <c r="E5" s="1">
        <v>7</v>
      </c>
      <c r="F5" s="1">
        <v>8</v>
      </c>
      <c r="G5" s="1">
        <v>8</v>
      </c>
      <c r="H5" s="1">
        <v>11</v>
      </c>
      <c r="I5" s="1">
        <v>9</v>
      </c>
      <c r="J5" s="1">
        <v>7</v>
      </c>
      <c r="K5" s="1">
        <v>8</v>
      </c>
      <c r="L5" s="1">
        <v>6</v>
      </c>
      <c r="M5" s="1">
        <v>9</v>
      </c>
      <c r="N5" s="1">
        <v>9</v>
      </c>
      <c r="O5" s="1">
        <v>8</v>
      </c>
      <c r="P5" s="1">
        <v>10</v>
      </c>
      <c r="Q5" s="1">
        <v>6</v>
      </c>
      <c r="R5" s="1">
        <v>6</v>
      </c>
      <c r="S5" s="1">
        <v>9</v>
      </c>
      <c r="T5" s="1">
        <v>5</v>
      </c>
      <c r="U5" s="1">
        <v>8</v>
      </c>
      <c r="V5" s="1">
        <v>9</v>
      </c>
    </row>
    <row r="6" spans="1:22" s="1" customFormat="1" ht="84" customHeight="1" x14ac:dyDescent="0.25">
      <c r="A6" s="47"/>
      <c r="B6" s="48"/>
      <c r="C6" s="49"/>
      <c r="D6" s="28"/>
      <c r="E6" s="1">
        <f>E5/4</f>
        <v>1.75</v>
      </c>
      <c r="F6" s="1">
        <f t="shared" ref="F6:V6" si="1">F5/4</f>
        <v>2</v>
      </c>
      <c r="G6" s="1">
        <f t="shared" si="1"/>
        <v>2</v>
      </c>
      <c r="H6" s="1">
        <f t="shared" si="1"/>
        <v>2.75</v>
      </c>
      <c r="I6" s="1">
        <f t="shared" si="1"/>
        <v>2.25</v>
      </c>
      <c r="J6" s="1">
        <f t="shared" si="1"/>
        <v>1.75</v>
      </c>
      <c r="K6" s="1">
        <f t="shared" si="1"/>
        <v>2</v>
      </c>
      <c r="L6" s="1">
        <f t="shared" si="1"/>
        <v>1.5</v>
      </c>
      <c r="M6" s="1">
        <f t="shared" si="1"/>
        <v>2.25</v>
      </c>
      <c r="N6" s="1">
        <f t="shared" si="1"/>
        <v>2.25</v>
      </c>
      <c r="O6" s="1">
        <f t="shared" si="1"/>
        <v>2</v>
      </c>
      <c r="P6" s="1">
        <f t="shared" si="1"/>
        <v>2.5</v>
      </c>
      <c r="Q6" s="1">
        <f t="shared" si="1"/>
        <v>1.5</v>
      </c>
      <c r="R6" s="1">
        <f t="shared" si="1"/>
        <v>1.5</v>
      </c>
      <c r="S6" s="1">
        <f t="shared" si="1"/>
        <v>2.25</v>
      </c>
      <c r="T6" s="1">
        <f t="shared" si="1"/>
        <v>1.25</v>
      </c>
      <c r="U6" s="1">
        <f t="shared" si="1"/>
        <v>2</v>
      </c>
      <c r="V6" s="1">
        <f t="shared" si="1"/>
        <v>2.25</v>
      </c>
    </row>
    <row r="7" spans="1:22" s="1" customFormat="1" ht="36.75" customHeight="1" x14ac:dyDescent="0.25">
      <c r="A7" s="47"/>
      <c r="B7" s="48"/>
      <c r="C7" s="49"/>
      <c r="D7" s="28" t="s">
        <v>12</v>
      </c>
      <c r="E7" s="1">
        <v>11</v>
      </c>
      <c r="F7" s="1">
        <v>12</v>
      </c>
      <c r="G7" s="1">
        <v>13</v>
      </c>
      <c r="H7" s="1">
        <v>14</v>
      </c>
      <c r="I7" s="1">
        <v>9</v>
      </c>
      <c r="J7" s="1">
        <v>12</v>
      </c>
      <c r="K7" s="1">
        <v>10</v>
      </c>
      <c r="L7" s="1">
        <v>8</v>
      </c>
      <c r="M7" s="1">
        <v>10</v>
      </c>
      <c r="N7" s="1">
        <v>13</v>
      </c>
      <c r="O7" s="1">
        <v>12</v>
      </c>
      <c r="P7" s="1">
        <v>12</v>
      </c>
      <c r="Q7" s="1">
        <v>10</v>
      </c>
      <c r="R7" s="1">
        <v>14</v>
      </c>
      <c r="S7" s="1">
        <v>10</v>
      </c>
      <c r="T7" s="1">
        <v>9</v>
      </c>
      <c r="U7" s="1">
        <v>11</v>
      </c>
      <c r="V7" s="1">
        <v>10</v>
      </c>
    </row>
    <row r="8" spans="1:22" s="1" customFormat="1" ht="36.75" customHeight="1" x14ac:dyDescent="0.25">
      <c r="A8" s="47"/>
      <c r="B8" s="48"/>
      <c r="C8" s="49"/>
      <c r="D8" s="28"/>
      <c r="E8" s="1">
        <f>E7/5</f>
        <v>2.2000000000000002</v>
      </c>
      <c r="F8" s="1">
        <f t="shared" ref="F8:V8" si="2">F7/5</f>
        <v>2.4</v>
      </c>
      <c r="G8" s="1">
        <f t="shared" si="2"/>
        <v>2.6</v>
      </c>
      <c r="H8" s="1">
        <f t="shared" si="2"/>
        <v>2.8</v>
      </c>
      <c r="I8" s="1">
        <f t="shared" si="2"/>
        <v>1.8</v>
      </c>
      <c r="J8" s="1">
        <f t="shared" si="2"/>
        <v>2.4</v>
      </c>
      <c r="K8" s="1">
        <f t="shared" si="2"/>
        <v>2</v>
      </c>
      <c r="L8" s="1">
        <f t="shared" si="2"/>
        <v>1.6</v>
      </c>
      <c r="M8" s="1">
        <f t="shared" si="2"/>
        <v>2</v>
      </c>
      <c r="N8" s="1">
        <f t="shared" si="2"/>
        <v>2.6</v>
      </c>
      <c r="O8" s="1">
        <f t="shared" si="2"/>
        <v>2.4</v>
      </c>
      <c r="P8" s="1">
        <f t="shared" si="2"/>
        <v>2.4</v>
      </c>
      <c r="Q8" s="1">
        <f t="shared" si="2"/>
        <v>2</v>
      </c>
      <c r="R8" s="1">
        <f t="shared" si="2"/>
        <v>2.8</v>
      </c>
      <c r="S8" s="1">
        <f t="shared" si="2"/>
        <v>2</v>
      </c>
      <c r="T8" s="1">
        <f t="shared" si="2"/>
        <v>1.8</v>
      </c>
      <c r="U8" s="1">
        <f t="shared" si="2"/>
        <v>2.2000000000000002</v>
      </c>
      <c r="V8" s="1">
        <f t="shared" si="2"/>
        <v>2</v>
      </c>
    </row>
    <row r="9" spans="1:22" s="1" customFormat="1" ht="36.75" customHeight="1" x14ac:dyDescent="0.25">
      <c r="A9" s="47"/>
      <c r="B9" s="48"/>
      <c r="C9" s="49"/>
      <c r="D9" s="28" t="s">
        <v>47</v>
      </c>
      <c r="E9" s="1">
        <v>8</v>
      </c>
      <c r="F9" s="1">
        <v>8</v>
      </c>
      <c r="G9" s="1">
        <v>9</v>
      </c>
      <c r="H9" s="1">
        <v>9</v>
      </c>
      <c r="I9" s="1">
        <v>7</v>
      </c>
      <c r="J9" s="1">
        <v>8</v>
      </c>
      <c r="K9" s="1">
        <v>4</v>
      </c>
      <c r="L9" s="1">
        <v>4</v>
      </c>
      <c r="M9" s="1">
        <v>6</v>
      </c>
      <c r="N9" s="1">
        <v>6</v>
      </c>
      <c r="O9" s="1">
        <v>7</v>
      </c>
      <c r="P9" s="1">
        <v>8</v>
      </c>
      <c r="Q9" s="1">
        <v>6</v>
      </c>
      <c r="R9" s="1">
        <v>8</v>
      </c>
      <c r="S9" s="1">
        <v>7</v>
      </c>
      <c r="T9" s="1">
        <v>6</v>
      </c>
      <c r="U9" s="1">
        <v>7</v>
      </c>
      <c r="V9" s="1">
        <v>8</v>
      </c>
    </row>
    <row r="10" spans="1:22" s="1" customFormat="1" ht="36.75" customHeight="1" x14ac:dyDescent="0.25">
      <c r="A10" s="47"/>
      <c r="B10" s="48"/>
      <c r="C10" s="49"/>
      <c r="D10" s="28"/>
      <c r="E10" s="1">
        <f>E9/4</f>
        <v>2</v>
      </c>
      <c r="F10" s="1">
        <f t="shared" ref="F10:V10" si="3">F9/4</f>
        <v>2</v>
      </c>
      <c r="G10" s="1">
        <f t="shared" si="3"/>
        <v>2.25</v>
      </c>
      <c r="H10" s="1">
        <f t="shared" si="3"/>
        <v>2.25</v>
      </c>
      <c r="I10" s="1">
        <f t="shared" si="3"/>
        <v>1.75</v>
      </c>
      <c r="J10" s="1">
        <f t="shared" si="3"/>
        <v>2</v>
      </c>
      <c r="K10" s="1">
        <f t="shared" si="3"/>
        <v>1</v>
      </c>
      <c r="L10" s="1">
        <f t="shared" si="3"/>
        <v>1</v>
      </c>
      <c r="M10" s="1">
        <f t="shared" si="3"/>
        <v>1.5</v>
      </c>
      <c r="N10" s="1">
        <f t="shared" si="3"/>
        <v>1.5</v>
      </c>
      <c r="O10" s="1">
        <f t="shared" si="3"/>
        <v>1.75</v>
      </c>
      <c r="P10" s="1">
        <f t="shared" si="3"/>
        <v>2</v>
      </c>
      <c r="Q10" s="1">
        <f t="shared" si="3"/>
        <v>1.5</v>
      </c>
      <c r="R10" s="1">
        <f t="shared" si="3"/>
        <v>2</v>
      </c>
      <c r="S10" s="1">
        <f t="shared" si="3"/>
        <v>1.75</v>
      </c>
      <c r="T10" s="1">
        <f t="shared" si="3"/>
        <v>1.5</v>
      </c>
      <c r="U10" s="1">
        <f t="shared" si="3"/>
        <v>1.75</v>
      </c>
      <c r="V10" s="1">
        <f t="shared" si="3"/>
        <v>2</v>
      </c>
    </row>
    <row r="11" spans="1:22" s="1" customFormat="1" ht="36.75" customHeight="1" x14ac:dyDescent="0.25">
      <c r="A11" s="47"/>
      <c r="B11" s="48"/>
      <c r="C11" s="49"/>
      <c r="D11" s="28" t="s">
        <v>22</v>
      </c>
      <c r="E11" s="1">
        <v>9</v>
      </c>
      <c r="F11" s="1">
        <v>7</v>
      </c>
      <c r="G11" s="1">
        <v>12</v>
      </c>
      <c r="H11" s="1">
        <v>8</v>
      </c>
      <c r="I11" s="1">
        <v>7</v>
      </c>
      <c r="J11" s="1">
        <v>10</v>
      </c>
      <c r="K11" s="1">
        <v>6</v>
      </c>
      <c r="L11" s="1">
        <v>7</v>
      </c>
      <c r="M11" s="1">
        <v>8</v>
      </c>
      <c r="N11" s="1">
        <v>8</v>
      </c>
      <c r="O11" s="1">
        <v>9</v>
      </c>
      <c r="P11" s="1">
        <v>10</v>
      </c>
      <c r="Q11" s="1">
        <v>8</v>
      </c>
      <c r="R11" s="1">
        <v>8</v>
      </c>
      <c r="S11" s="1">
        <v>9</v>
      </c>
      <c r="T11" s="1">
        <v>6</v>
      </c>
      <c r="U11" s="1">
        <v>8</v>
      </c>
      <c r="V11" s="1">
        <v>8</v>
      </c>
    </row>
    <row r="12" spans="1:22" s="1" customFormat="1" ht="36.75" customHeight="1" x14ac:dyDescent="0.25">
      <c r="A12" s="47"/>
      <c r="B12" s="48"/>
      <c r="C12" s="49"/>
      <c r="D12" s="28"/>
      <c r="E12" s="1">
        <f>E11/4</f>
        <v>2.25</v>
      </c>
      <c r="F12" s="1">
        <f t="shared" ref="F12:V12" si="4">F11/4</f>
        <v>1.75</v>
      </c>
      <c r="G12" s="1">
        <f t="shared" si="4"/>
        <v>3</v>
      </c>
      <c r="H12" s="1">
        <f t="shared" si="4"/>
        <v>2</v>
      </c>
      <c r="I12" s="1">
        <f t="shared" si="4"/>
        <v>1.75</v>
      </c>
      <c r="J12" s="1">
        <f t="shared" si="4"/>
        <v>2.5</v>
      </c>
      <c r="K12" s="1">
        <f t="shared" si="4"/>
        <v>1.5</v>
      </c>
      <c r="L12" s="1">
        <f t="shared" si="4"/>
        <v>1.75</v>
      </c>
      <c r="M12" s="1">
        <f t="shared" si="4"/>
        <v>2</v>
      </c>
      <c r="N12" s="1">
        <f t="shared" si="4"/>
        <v>2</v>
      </c>
      <c r="O12" s="1">
        <f t="shared" si="4"/>
        <v>2.25</v>
      </c>
      <c r="P12" s="1">
        <f t="shared" si="4"/>
        <v>2.5</v>
      </c>
      <c r="Q12" s="1">
        <f t="shared" si="4"/>
        <v>2</v>
      </c>
      <c r="R12" s="1">
        <f t="shared" si="4"/>
        <v>2</v>
      </c>
      <c r="S12" s="1">
        <f t="shared" si="4"/>
        <v>2.25</v>
      </c>
      <c r="T12" s="1">
        <f t="shared" si="4"/>
        <v>1.5</v>
      </c>
      <c r="U12" s="1">
        <f t="shared" si="4"/>
        <v>2</v>
      </c>
      <c r="V12" s="1">
        <f t="shared" si="4"/>
        <v>2</v>
      </c>
    </row>
    <row r="13" spans="1:22" s="1" customFormat="1" ht="36.75" customHeight="1" x14ac:dyDescent="0.25">
      <c r="A13" s="50"/>
      <c r="B13" s="51"/>
      <c r="C13" s="52"/>
      <c r="D13" s="9" t="s">
        <v>49</v>
      </c>
      <c r="E13" s="1">
        <f>E4+E6+E8+E10+E12</f>
        <v>10.199999999999999</v>
      </c>
      <c r="F13" s="1">
        <f t="shared" ref="F13:V13" si="5">F4+F6+F8+F10+F12</f>
        <v>9.9499999999999993</v>
      </c>
      <c r="G13" s="1">
        <f t="shared" si="5"/>
        <v>11.85</v>
      </c>
      <c r="H13" s="1">
        <f t="shared" si="5"/>
        <v>11.8</v>
      </c>
      <c r="I13" s="1">
        <f t="shared" si="5"/>
        <v>9.75</v>
      </c>
      <c r="J13" s="1">
        <f t="shared" si="5"/>
        <v>10.65</v>
      </c>
      <c r="K13" s="1">
        <f t="shared" si="5"/>
        <v>8.5</v>
      </c>
      <c r="L13" s="1">
        <f t="shared" si="5"/>
        <v>6.85</v>
      </c>
      <c r="M13" s="1">
        <f t="shared" si="5"/>
        <v>9.15</v>
      </c>
      <c r="N13" s="1">
        <f t="shared" si="5"/>
        <v>10.55</v>
      </c>
      <c r="O13" s="1">
        <f t="shared" si="5"/>
        <v>10.4</v>
      </c>
      <c r="P13" s="1">
        <f t="shared" si="5"/>
        <v>11.6</v>
      </c>
      <c r="Q13" s="1">
        <f t="shared" si="5"/>
        <v>7.8</v>
      </c>
      <c r="R13" s="1">
        <f t="shared" si="5"/>
        <v>10.7</v>
      </c>
      <c r="S13" s="1">
        <f t="shared" si="5"/>
        <v>9.65</v>
      </c>
      <c r="T13" s="1">
        <f t="shared" si="5"/>
        <v>7.05</v>
      </c>
      <c r="U13" s="1">
        <f t="shared" si="5"/>
        <v>9.75</v>
      </c>
      <c r="V13" s="1">
        <f t="shared" si="5"/>
        <v>10.050000000000001</v>
      </c>
    </row>
    <row r="14" spans="1:22" x14ac:dyDescent="0.25">
      <c r="E14" s="17">
        <v>10.199999999999999</v>
      </c>
      <c r="F14" s="17">
        <v>9.9499999999999993</v>
      </c>
      <c r="G14" s="17">
        <v>11.85</v>
      </c>
      <c r="H14" s="17">
        <v>11.8</v>
      </c>
      <c r="I14" s="17">
        <v>9.75</v>
      </c>
      <c r="J14" s="17">
        <v>10.65</v>
      </c>
      <c r="K14" s="17">
        <v>8.5</v>
      </c>
      <c r="L14" s="17">
        <v>6.85</v>
      </c>
      <c r="M14" s="17">
        <v>9.15</v>
      </c>
      <c r="N14" s="17">
        <v>10.55</v>
      </c>
      <c r="O14" s="17">
        <v>10.4</v>
      </c>
      <c r="P14" s="17">
        <v>11.6</v>
      </c>
      <c r="Q14" s="17">
        <v>7.8</v>
      </c>
      <c r="R14" s="17">
        <v>10.7</v>
      </c>
      <c r="S14" s="17">
        <v>9.65</v>
      </c>
      <c r="T14" s="17">
        <v>7.05</v>
      </c>
      <c r="U14" s="17">
        <v>9.75</v>
      </c>
      <c r="V14" s="17">
        <v>10.050000000000001</v>
      </c>
    </row>
  </sheetData>
  <mergeCells count="6">
    <mergeCell ref="D11:D12"/>
    <mergeCell ref="A3:C13"/>
    <mergeCell ref="D3:D4"/>
    <mergeCell ref="D5:D6"/>
    <mergeCell ref="D7:D8"/>
    <mergeCell ref="D9:D10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"/>
  <sheetViews>
    <sheetView workbookViewId="0">
      <selection activeCell="B1" sqref="B1:V9"/>
    </sheetView>
  </sheetViews>
  <sheetFormatPr defaultRowHeight="15" x14ac:dyDescent="0.25"/>
  <cols>
    <col min="2" max="2" width="7.5703125" customWidth="1"/>
    <col min="3" max="3" width="23.85546875" customWidth="1"/>
    <col min="4" max="21" width="5" customWidth="1"/>
  </cols>
  <sheetData>
    <row r="1" spans="2:22" x14ac:dyDescent="0.25">
      <c r="D1" s="29" t="s">
        <v>63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2:22" x14ac:dyDescent="0.25">
      <c r="B2" s="1"/>
      <c r="C2" s="1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</row>
    <row r="3" spans="2:22" ht="53.25" customHeight="1" x14ac:dyDescent="0.25">
      <c r="B3" s="40" t="s">
        <v>48</v>
      </c>
      <c r="C3" s="3" t="s">
        <v>27</v>
      </c>
      <c r="D3" s="1">
        <v>1</v>
      </c>
      <c r="E3" s="1">
        <v>1</v>
      </c>
      <c r="F3" s="1">
        <v>3</v>
      </c>
      <c r="G3" s="1">
        <v>2</v>
      </c>
      <c r="H3" s="1">
        <v>2</v>
      </c>
      <c r="I3" s="1">
        <v>3</v>
      </c>
      <c r="J3" s="1">
        <v>1</v>
      </c>
      <c r="K3" s="1">
        <v>2</v>
      </c>
      <c r="L3" s="1">
        <v>2</v>
      </c>
      <c r="M3" s="1">
        <v>2</v>
      </c>
      <c r="N3" s="1">
        <v>2</v>
      </c>
      <c r="O3" s="1">
        <v>2</v>
      </c>
      <c r="P3" s="1">
        <v>1</v>
      </c>
      <c r="Q3" s="1">
        <v>2</v>
      </c>
      <c r="R3" s="1">
        <v>3</v>
      </c>
      <c r="S3" s="1">
        <v>1</v>
      </c>
      <c r="T3" s="1">
        <v>2</v>
      </c>
      <c r="U3" s="1">
        <v>2</v>
      </c>
      <c r="V3" s="7">
        <f>AVERAGE(D3:U3)</f>
        <v>1.8888888888888888</v>
      </c>
    </row>
    <row r="4" spans="2:22" ht="50.25" customHeight="1" x14ac:dyDescent="0.25">
      <c r="B4" s="41"/>
      <c r="C4" s="3" t="s">
        <v>28</v>
      </c>
      <c r="D4" s="1">
        <v>2</v>
      </c>
      <c r="E4" s="1">
        <v>2</v>
      </c>
      <c r="F4" s="1">
        <v>3</v>
      </c>
      <c r="G4" s="1">
        <v>3</v>
      </c>
      <c r="H4" s="1">
        <v>3</v>
      </c>
      <c r="I4" s="1">
        <v>3</v>
      </c>
      <c r="J4" s="1">
        <v>2</v>
      </c>
      <c r="K4" s="1">
        <v>1</v>
      </c>
      <c r="L4" s="1">
        <v>2</v>
      </c>
      <c r="M4" s="1">
        <v>2</v>
      </c>
      <c r="N4" s="1">
        <v>2</v>
      </c>
      <c r="O4" s="1">
        <v>2</v>
      </c>
      <c r="P4" s="1">
        <v>2</v>
      </c>
      <c r="Q4" s="1">
        <v>2</v>
      </c>
      <c r="R4" s="1">
        <v>3</v>
      </c>
      <c r="S4" s="1">
        <v>2</v>
      </c>
      <c r="T4" s="1">
        <v>2</v>
      </c>
      <c r="U4" s="1">
        <v>2</v>
      </c>
      <c r="V4" s="7">
        <f t="shared" ref="V4:V7" si="0">AVERAGE(D4:U4)</f>
        <v>2.2222222222222223</v>
      </c>
    </row>
    <row r="5" spans="2:22" ht="54" customHeight="1" x14ac:dyDescent="0.25">
      <c r="B5" s="41"/>
      <c r="C5" s="3" t="s">
        <v>29</v>
      </c>
      <c r="D5" s="1">
        <v>2</v>
      </c>
      <c r="E5" s="1">
        <v>2</v>
      </c>
      <c r="F5" s="1">
        <v>3</v>
      </c>
      <c r="G5" s="1">
        <v>3</v>
      </c>
      <c r="H5" s="1">
        <v>2</v>
      </c>
      <c r="I5" s="1">
        <v>3</v>
      </c>
      <c r="J5" s="1">
        <v>1</v>
      </c>
      <c r="K5" s="1">
        <v>2</v>
      </c>
      <c r="L5" s="1">
        <v>1</v>
      </c>
      <c r="M5" s="1">
        <v>2</v>
      </c>
      <c r="N5" s="1">
        <v>2</v>
      </c>
      <c r="O5" s="1">
        <v>2</v>
      </c>
      <c r="P5" s="1">
        <v>2</v>
      </c>
      <c r="Q5" s="1">
        <v>3</v>
      </c>
      <c r="R5" s="1">
        <v>3</v>
      </c>
      <c r="S5" s="1">
        <v>2</v>
      </c>
      <c r="T5" s="1">
        <v>2</v>
      </c>
      <c r="U5" s="1">
        <v>1</v>
      </c>
      <c r="V5" s="7">
        <f t="shared" si="0"/>
        <v>2.1111111111111112</v>
      </c>
    </row>
    <row r="6" spans="2:22" ht="45" x14ac:dyDescent="0.25">
      <c r="B6" s="41"/>
      <c r="C6" s="3" t="s">
        <v>30</v>
      </c>
      <c r="D6" s="1">
        <v>1</v>
      </c>
      <c r="E6" s="1">
        <v>2</v>
      </c>
      <c r="F6" s="1">
        <v>3</v>
      </c>
      <c r="G6" s="1">
        <v>3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3</v>
      </c>
      <c r="R6" s="1">
        <v>3</v>
      </c>
      <c r="S6" s="1">
        <v>2</v>
      </c>
      <c r="T6" s="1">
        <v>2</v>
      </c>
      <c r="U6" s="1">
        <v>2</v>
      </c>
      <c r="V6" s="7">
        <f t="shared" si="0"/>
        <v>2.1666666666666665</v>
      </c>
    </row>
    <row r="7" spans="2:22" ht="27" customHeight="1" x14ac:dyDescent="0.25">
      <c r="B7" s="41"/>
      <c r="C7" s="3" t="s">
        <v>31</v>
      </c>
      <c r="D7" s="1">
        <v>2</v>
      </c>
      <c r="E7" s="1">
        <v>2</v>
      </c>
      <c r="F7" s="1">
        <v>3</v>
      </c>
      <c r="G7" s="1">
        <v>3</v>
      </c>
      <c r="H7" s="1">
        <v>1</v>
      </c>
      <c r="I7" s="1">
        <v>3</v>
      </c>
      <c r="J7" s="1">
        <v>1</v>
      </c>
      <c r="K7" s="1">
        <v>2</v>
      </c>
      <c r="L7" s="1">
        <v>1</v>
      </c>
      <c r="M7" s="1">
        <v>2</v>
      </c>
      <c r="N7" s="1">
        <v>2</v>
      </c>
      <c r="O7" s="1">
        <v>2</v>
      </c>
      <c r="P7" s="1">
        <v>2</v>
      </c>
      <c r="Q7" s="1">
        <v>2</v>
      </c>
      <c r="R7" s="1">
        <v>3</v>
      </c>
      <c r="S7" s="1">
        <v>2</v>
      </c>
      <c r="T7" s="1">
        <v>2</v>
      </c>
      <c r="U7" s="1">
        <v>1</v>
      </c>
      <c r="V7" s="7">
        <f t="shared" si="0"/>
        <v>2</v>
      </c>
    </row>
    <row r="8" spans="2:22" x14ac:dyDescent="0.25">
      <c r="B8" s="41"/>
      <c r="C8" s="3"/>
      <c r="D8" s="1">
        <f>AVERAGE(D3:D7)</f>
        <v>1.6</v>
      </c>
      <c r="E8" s="1">
        <f t="shared" ref="E8:U8" si="1">AVERAGE(E3:E7)</f>
        <v>1.8</v>
      </c>
      <c r="F8" s="1">
        <f t="shared" si="1"/>
        <v>3</v>
      </c>
      <c r="G8" s="1">
        <f t="shared" si="1"/>
        <v>2.8</v>
      </c>
      <c r="H8" s="1">
        <f t="shared" si="1"/>
        <v>2</v>
      </c>
      <c r="I8" s="1">
        <f t="shared" si="1"/>
        <v>2.8</v>
      </c>
      <c r="J8" s="1">
        <f t="shared" si="1"/>
        <v>1.4</v>
      </c>
      <c r="K8" s="1">
        <f t="shared" si="1"/>
        <v>1.8</v>
      </c>
      <c r="L8" s="1">
        <f t="shared" si="1"/>
        <v>1.6</v>
      </c>
      <c r="M8" s="1">
        <f t="shared" si="1"/>
        <v>2</v>
      </c>
      <c r="N8" s="1">
        <f t="shared" si="1"/>
        <v>2</v>
      </c>
      <c r="O8" s="1">
        <f t="shared" si="1"/>
        <v>2</v>
      </c>
      <c r="P8" s="1">
        <f t="shared" si="1"/>
        <v>1.8</v>
      </c>
      <c r="Q8" s="1">
        <f t="shared" si="1"/>
        <v>2.4</v>
      </c>
      <c r="R8" s="1">
        <f t="shared" si="1"/>
        <v>3</v>
      </c>
      <c r="S8" s="1">
        <f t="shared" si="1"/>
        <v>1.8</v>
      </c>
      <c r="T8" s="1">
        <f t="shared" si="1"/>
        <v>2</v>
      </c>
      <c r="U8" s="1">
        <f t="shared" si="1"/>
        <v>1.6</v>
      </c>
    </row>
    <row r="9" spans="2:22" x14ac:dyDescent="0.25">
      <c r="B9" s="42"/>
      <c r="C9" s="1"/>
      <c r="D9" s="1">
        <f>SUM(D3:D7)</f>
        <v>8</v>
      </c>
      <c r="E9" s="1">
        <f t="shared" ref="E9:U9" si="2">SUM(E3:E7)</f>
        <v>9</v>
      </c>
      <c r="F9" s="1">
        <f t="shared" si="2"/>
        <v>15</v>
      </c>
      <c r="G9" s="1">
        <f t="shared" si="2"/>
        <v>14</v>
      </c>
      <c r="H9" s="1">
        <f t="shared" si="2"/>
        <v>10</v>
      </c>
      <c r="I9" s="1">
        <f t="shared" si="2"/>
        <v>14</v>
      </c>
      <c r="J9" s="1">
        <f t="shared" si="2"/>
        <v>7</v>
      </c>
      <c r="K9" s="1">
        <f t="shared" si="2"/>
        <v>9</v>
      </c>
      <c r="L9" s="1">
        <f t="shared" si="2"/>
        <v>8</v>
      </c>
      <c r="M9" s="1">
        <f t="shared" si="2"/>
        <v>10</v>
      </c>
      <c r="N9" s="1">
        <f t="shared" si="2"/>
        <v>10</v>
      </c>
      <c r="O9" s="1">
        <f t="shared" si="2"/>
        <v>10</v>
      </c>
      <c r="P9" s="1">
        <f t="shared" si="2"/>
        <v>9</v>
      </c>
      <c r="Q9" s="1">
        <f t="shared" si="2"/>
        <v>12</v>
      </c>
      <c r="R9" s="1">
        <f t="shared" si="2"/>
        <v>15</v>
      </c>
      <c r="S9" s="1">
        <f t="shared" si="2"/>
        <v>9</v>
      </c>
      <c r="T9" s="1">
        <f t="shared" si="2"/>
        <v>10</v>
      </c>
      <c r="U9" s="1">
        <f t="shared" si="2"/>
        <v>8</v>
      </c>
    </row>
  </sheetData>
  <mergeCells count="2">
    <mergeCell ref="D1:U1"/>
    <mergeCell ref="B3:B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8"/>
  <sheetViews>
    <sheetView topLeftCell="C1" workbookViewId="0">
      <selection activeCell="C2" sqref="C2:W8"/>
    </sheetView>
  </sheetViews>
  <sheetFormatPr defaultRowHeight="15" x14ac:dyDescent="0.25"/>
  <cols>
    <col min="3" max="3" width="7.140625" customWidth="1"/>
    <col min="4" max="4" width="17" customWidth="1"/>
    <col min="5" max="22" width="5.42578125" customWidth="1"/>
  </cols>
  <sheetData>
    <row r="2" spans="3:23" x14ac:dyDescent="0.25">
      <c r="E2" s="29" t="s">
        <v>63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3:23" x14ac:dyDescent="0.25">
      <c r="C3" s="1"/>
      <c r="D3" s="1"/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1">
        <v>9</v>
      </c>
      <c r="N3" s="1">
        <v>10</v>
      </c>
      <c r="O3" s="1">
        <v>11</v>
      </c>
      <c r="P3" s="1">
        <v>12</v>
      </c>
      <c r="Q3" s="1">
        <v>13</v>
      </c>
      <c r="R3" s="1">
        <v>14</v>
      </c>
      <c r="S3" s="1">
        <v>15</v>
      </c>
      <c r="T3" s="1">
        <v>16</v>
      </c>
      <c r="U3" s="1">
        <v>17</v>
      </c>
      <c r="V3" s="1">
        <v>18</v>
      </c>
    </row>
    <row r="4" spans="3:23" ht="58.5" customHeight="1" x14ac:dyDescent="0.25">
      <c r="C4" s="53" t="s">
        <v>32</v>
      </c>
      <c r="D4" s="3" t="s">
        <v>33</v>
      </c>
      <c r="E4" s="1">
        <v>1</v>
      </c>
      <c r="F4" s="1">
        <v>2</v>
      </c>
      <c r="G4" s="1">
        <v>2</v>
      </c>
      <c r="H4" s="1">
        <v>2</v>
      </c>
      <c r="I4" s="1">
        <v>2</v>
      </c>
      <c r="J4" s="1">
        <v>3</v>
      </c>
      <c r="K4" s="1">
        <v>1</v>
      </c>
      <c r="L4" s="1">
        <v>2</v>
      </c>
      <c r="M4" s="1">
        <v>1</v>
      </c>
      <c r="N4" s="1">
        <v>2</v>
      </c>
      <c r="O4" s="1">
        <v>2</v>
      </c>
      <c r="P4" s="1">
        <v>2</v>
      </c>
      <c r="Q4" s="1">
        <v>1</v>
      </c>
      <c r="R4" s="1">
        <v>2</v>
      </c>
      <c r="S4" s="1">
        <v>2</v>
      </c>
      <c r="T4" s="1">
        <v>0</v>
      </c>
      <c r="U4" s="1">
        <v>1</v>
      </c>
      <c r="V4" s="1">
        <v>1</v>
      </c>
      <c r="W4" s="7">
        <f>AVERAGE(E4:V4)</f>
        <v>1.6111111111111112</v>
      </c>
    </row>
    <row r="5" spans="3:23" ht="66" customHeight="1" x14ac:dyDescent="0.25">
      <c r="C5" s="54"/>
      <c r="D5" s="3" t="s">
        <v>34</v>
      </c>
      <c r="E5" s="1">
        <v>2</v>
      </c>
      <c r="F5" s="1">
        <v>2</v>
      </c>
      <c r="G5" s="1">
        <v>3</v>
      </c>
      <c r="H5" s="1">
        <v>2</v>
      </c>
      <c r="I5" s="1">
        <v>2</v>
      </c>
      <c r="J5" s="1">
        <v>3</v>
      </c>
      <c r="K5" s="1">
        <v>1</v>
      </c>
      <c r="L5" s="1">
        <v>1</v>
      </c>
      <c r="M5" s="1">
        <v>2</v>
      </c>
      <c r="N5" s="1">
        <v>2</v>
      </c>
      <c r="O5" s="1">
        <v>2</v>
      </c>
      <c r="P5" s="1">
        <v>2</v>
      </c>
      <c r="Q5" s="1">
        <v>1</v>
      </c>
      <c r="R5" s="1">
        <v>2</v>
      </c>
      <c r="S5" s="1">
        <v>3</v>
      </c>
      <c r="T5" s="1">
        <v>2</v>
      </c>
      <c r="U5" s="1">
        <v>2</v>
      </c>
      <c r="V5" s="1">
        <v>2</v>
      </c>
      <c r="W5" s="7">
        <f t="shared" ref="W5:W6" si="0">AVERAGE(E5:V5)</f>
        <v>2</v>
      </c>
    </row>
    <row r="6" spans="3:23" ht="111.75" customHeight="1" x14ac:dyDescent="0.25">
      <c r="C6" s="54"/>
      <c r="D6" s="3" t="s">
        <v>35</v>
      </c>
      <c r="E6" s="1">
        <v>1</v>
      </c>
      <c r="F6" s="1">
        <v>2</v>
      </c>
      <c r="G6" s="1">
        <v>2</v>
      </c>
      <c r="H6" s="1">
        <v>2</v>
      </c>
      <c r="I6" s="1">
        <v>2</v>
      </c>
      <c r="J6" s="1">
        <v>3</v>
      </c>
      <c r="K6" s="1">
        <v>1</v>
      </c>
      <c r="L6" s="1">
        <v>1</v>
      </c>
      <c r="M6" s="1">
        <v>2</v>
      </c>
      <c r="N6" s="1">
        <v>2</v>
      </c>
      <c r="O6" s="1">
        <v>2</v>
      </c>
      <c r="P6" s="1">
        <v>2</v>
      </c>
      <c r="Q6" s="1">
        <v>1</v>
      </c>
      <c r="R6" s="1">
        <v>2</v>
      </c>
      <c r="S6" s="1">
        <v>2</v>
      </c>
      <c r="T6" s="1">
        <v>1</v>
      </c>
      <c r="U6" s="1">
        <v>1</v>
      </c>
      <c r="V6" s="1">
        <v>1</v>
      </c>
      <c r="W6" s="7">
        <f t="shared" si="0"/>
        <v>1.6666666666666667</v>
      </c>
    </row>
    <row r="7" spans="3:23" ht="51" customHeight="1" x14ac:dyDescent="0.25">
      <c r="C7" s="54"/>
      <c r="D7" s="11"/>
      <c r="E7" s="1">
        <f>AVERAGE(E4:E6)</f>
        <v>1.3333333333333333</v>
      </c>
      <c r="F7" s="1">
        <f t="shared" ref="F7:V7" si="1">AVERAGE(F4:F6)</f>
        <v>2</v>
      </c>
      <c r="G7" s="1">
        <f t="shared" si="1"/>
        <v>2.3333333333333335</v>
      </c>
      <c r="H7" s="1">
        <f t="shared" si="1"/>
        <v>2</v>
      </c>
      <c r="I7" s="1">
        <f t="shared" si="1"/>
        <v>2</v>
      </c>
      <c r="J7" s="1">
        <f t="shared" si="1"/>
        <v>3</v>
      </c>
      <c r="K7" s="1">
        <f t="shared" si="1"/>
        <v>1</v>
      </c>
      <c r="L7" s="1">
        <f t="shared" si="1"/>
        <v>1.3333333333333333</v>
      </c>
      <c r="M7" s="1">
        <f t="shared" si="1"/>
        <v>1.6666666666666667</v>
      </c>
      <c r="N7" s="1">
        <f t="shared" si="1"/>
        <v>2</v>
      </c>
      <c r="O7" s="1">
        <f t="shared" si="1"/>
        <v>2</v>
      </c>
      <c r="P7" s="1">
        <f t="shared" si="1"/>
        <v>2</v>
      </c>
      <c r="Q7" s="1">
        <f t="shared" si="1"/>
        <v>1</v>
      </c>
      <c r="R7" s="1">
        <f t="shared" si="1"/>
        <v>2</v>
      </c>
      <c r="S7" s="1">
        <f t="shared" si="1"/>
        <v>2.3333333333333335</v>
      </c>
      <c r="T7" s="1">
        <f t="shared" si="1"/>
        <v>1</v>
      </c>
      <c r="U7" s="1">
        <f t="shared" si="1"/>
        <v>1.3333333333333333</v>
      </c>
      <c r="V7" s="1">
        <f t="shared" si="1"/>
        <v>1.3333333333333333</v>
      </c>
    </row>
    <row r="8" spans="3:23" x14ac:dyDescent="0.25">
      <c r="E8">
        <f>SUM(E4:E6)</f>
        <v>4</v>
      </c>
      <c r="F8">
        <f t="shared" ref="F8:V8" si="2">SUM(F4:F6)</f>
        <v>6</v>
      </c>
      <c r="G8">
        <f t="shared" si="2"/>
        <v>7</v>
      </c>
      <c r="H8">
        <f t="shared" si="2"/>
        <v>6</v>
      </c>
      <c r="I8">
        <f t="shared" si="2"/>
        <v>6</v>
      </c>
      <c r="J8">
        <f t="shared" si="2"/>
        <v>9</v>
      </c>
      <c r="K8">
        <f t="shared" si="2"/>
        <v>3</v>
      </c>
      <c r="L8">
        <f t="shared" si="2"/>
        <v>4</v>
      </c>
      <c r="M8">
        <f t="shared" si="2"/>
        <v>5</v>
      </c>
      <c r="N8">
        <f t="shared" si="2"/>
        <v>6</v>
      </c>
      <c r="O8">
        <f t="shared" si="2"/>
        <v>6</v>
      </c>
      <c r="P8">
        <f t="shared" si="2"/>
        <v>6</v>
      </c>
      <c r="Q8">
        <f t="shared" si="2"/>
        <v>3</v>
      </c>
      <c r="R8">
        <f t="shared" si="2"/>
        <v>6</v>
      </c>
      <c r="S8">
        <f t="shared" si="2"/>
        <v>7</v>
      </c>
      <c r="T8">
        <f t="shared" si="2"/>
        <v>3</v>
      </c>
      <c r="U8">
        <f t="shared" si="2"/>
        <v>4</v>
      </c>
      <c r="V8">
        <f t="shared" si="2"/>
        <v>4</v>
      </c>
    </row>
  </sheetData>
  <mergeCells count="2">
    <mergeCell ref="E2:V2"/>
    <mergeCell ref="C4:C7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"/>
  <sheetViews>
    <sheetView topLeftCell="B1" workbookViewId="0">
      <selection activeCell="B1" sqref="B1:V8"/>
    </sheetView>
  </sheetViews>
  <sheetFormatPr defaultRowHeight="15" x14ac:dyDescent="0.25"/>
  <cols>
    <col min="2" max="2" width="11.85546875" customWidth="1"/>
    <col min="3" max="3" width="23.5703125" customWidth="1"/>
    <col min="4" max="21" width="4.7109375" customWidth="1"/>
    <col min="22" max="22" width="7" customWidth="1"/>
  </cols>
  <sheetData>
    <row r="2" spans="2:22" x14ac:dyDescent="0.25">
      <c r="B2" s="1"/>
      <c r="C2" s="1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</row>
    <row r="3" spans="2:22" ht="36" customHeight="1" x14ac:dyDescent="0.25">
      <c r="B3" s="55" t="s">
        <v>36</v>
      </c>
      <c r="C3" s="3" t="s">
        <v>37</v>
      </c>
      <c r="D3" s="1">
        <v>2</v>
      </c>
      <c r="E3" s="1">
        <v>3</v>
      </c>
      <c r="F3" s="1">
        <v>3</v>
      </c>
      <c r="G3" s="1">
        <v>1</v>
      </c>
      <c r="H3" s="1">
        <v>3</v>
      </c>
      <c r="I3" s="1">
        <v>2</v>
      </c>
      <c r="J3" s="1">
        <v>1</v>
      </c>
      <c r="K3" s="1">
        <v>2</v>
      </c>
      <c r="L3" s="1">
        <v>1</v>
      </c>
      <c r="M3" s="1">
        <v>1</v>
      </c>
      <c r="N3" s="1">
        <v>2</v>
      </c>
      <c r="O3" s="1">
        <v>2</v>
      </c>
      <c r="P3" s="1">
        <v>2</v>
      </c>
      <c r="Q3" s="1">
        <v>2</v>
      </c>
      <c r="R3" s="1">
        <v>2</v>
      </c>
      <c r="S3" s="1">
        <v>1</v>
      </c>
      <c r="T3" s="1">
        <v>2</v>
      </c>
      <c r="U3" s="1">
        <v>2</v>
      </c>
      <c r="V3" s="7">
        <f>AVERAGE(D3:U3)</f>
        <v>1.8888888888888888</v>
      </c>
    </row>
    <row r="4" spans="2:22" ht="83.25" customHeight="1" x14ac:dyDescent="0.25">
      <c r="B4" s="56"/>
      <c r="C4" s="3" t="s">
        <v>38</v>
      </c>
      <c r="D4" s="1">
        <v>2</v>
      </c>
      <c r="E4" s="1">
        <v>2</v>
      </c>
      <c r="F4" s="1">
        <v>3</v>
      </c>
      <c r="G4" s="1">
        <v>2</v>
      </c>
      <c r="H4" s="1">
        <v>3</v>
      </c>
      <c r="I4" s="1">
        <v>2</v>
      </c>
      <c r="J4" s="1">
        <v>2</v>
      </c>
      <c r="K4" s="1">
        <v>2</v>
      </c>
      <c r="L4" s="1">
        <v>2</v>
      </c>
      <c r="M4" s="1">
        <v>2</v>
      </c>
      <c r="N4" s="1">
        <v>2</v>
      </c>
      <c r="O4" s="1">
        <v>3</v>
      </c>
      <c r="P4" s="1">
        <v>2</v>
      </c>
      <c r="Q4" s="1">
        <v>2</v>
      </c>
      <c r="R4" s="1">
        <v>3</v>
      </c>
      <c r="S4" s="1">
        <v>2</v>
      </c>
      <c r="T4" s="1">
        <v>2</v>
      </c>
      <c r="U4" s="1">
        <v>3</v>
      </c>
      <c r="V4" s="7">
        <f t="shared" ref="V4:V6" si="0">AVERAGE(D4:U4)</f>
        <v>2.2777777777777777</v>
      </c>
    </row>
    <row r="5" spans="2:22" ht="75" x14ac:dyDescent="0.25">
      <c r="B5" s="56"/>
      <c r="C5" s="3" t="s">
        <v>39</v>
      </c>
      <c r="D5" s="1">
        <v>2</v>
      </c>
      <c r="E5" s="1">
        <v>2</v>
      </c>
      <c r="F5" s="1">
        <v>3</v>
      </c>
      <c r="G5" s="1">
        <v>3</v>
      </c>
      <c r="H5" s="1">
        <v>3</v>
      </c>
      <c r="I5" s="1">
        <v>2</v>
      </c>
      <c r="J5" s="1">
        <v>1</v>
      </c>
      <c r="K5" s="1">
        <v>2</v>
      </c>
      <c r="L5" s="1">
        <v>1</v>
      </c>
      <c r="M5" s="1">
        <v>1</v>
      </c>
      <c r="N5" s="1">
        <v>2</v>
      </c>
      <c r="O5" s="1">
        <v>2</v>
      </c>
      <c r="P5" s="1">
        <v>1</v>
      </c>
      <c r="Q5" s="1">
        <v>2</v>
      </c>
      <c r="R5" s="1">
        <v>2</v>
      </c>
      <c r="S5" s="1">
        <v>2</v>
      </c>
      <c r="T5" s="1">
        <v>2</v>
      </c>
      <c r="U5" s="1">
        <v>1</v>
      </c>
      <c r="V5" s="7">
        <f t="shared" si="0"/>
        <v>1.8888888888888888</v>
      </c>
    </row>
    <row r="6" spans="2:22" ht="60" x14ac:dyDescent="0.25">
      <c r="B6" s="57"/>
      <c r="C6" s="3" t="s">
        <v>40</v>
      </c>
      <c r="D6" s="1">
        <v>2</v>
      </c>
      <c r="E6" s="1">
        <v>2</v>
      </c>
      <c r="F6" s="1">
        <v>3</v>
      </c>
      <c r="G6" s="1">
        <v>3</v>
      </c>
      <c r="H6" s="1">
        <v>3</v>
      </c>
      <c r="I6" s="1">
        <v>2</v>
      </c>
      <c r="J6" s="1">
        <v>1</v>
      </c>
      <c r="K6" s="1">
        <v>2</v>
      </c>
      <c r="L6" s="1">
        <v>1</v>
      </c>
      <c r="M6" s="1">
        <v>2</v>
      </c>
      <c r="N6" s="1">
        <v>2</v>
      </c>
      <c r="O6" s="1">
        <v>2</v>
      </c>
      <c r="P6" s="1">
        <v>1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7">
        <f t="shared" si="0"/>
        <v>2</v>
      </c>
    </row>
    <row r="7" spans="2:22" x14ac:dyDescent="0.25">
      <c r="B7" s="15"/>
      <c r="C7" s="11"/>
      <c r="D7" s="1">
        <f>AVERAGE(D3:D6)</f>
        <v>2</v>
      </c>
      <c r="E7" s="1">
        <f t="shared" ref="E7:U7" si="1">AVERAGE(E3:E6)</f>
        <v>2.25</v>
      </c>
      <c r="F7" s="1">
        <f t="shared" si="1"/>
        <v>3</v>
      </c>
      <c r="G7" s="1">
        <f t="shared" si="1"/>
        <v>2.25</v>
      </c>
      <c r="H7" s="1">
        <f t="shared" si="1"/>
        <v>3</v>
      </c>
      <c r="I7" s="1">
        <f t="shared" si="1"/>
        <v>2</v>
      </c>
      <c r="J7" s="1">
        <f t="shared" si="1"/>
        <v>1.25</v>
      </c>
      <c r="K7" s="1">
        <f t="shared" si="1"/>
        <v>2</v>
      </c>
      <c r="L7" s="1">
        <f t="shared" si="1"/>
        <v>1.25</v>
      </c>
      <c r="M7" s="1">
        <f t="shared" si="1"/>
        <v>1.5</v>
      </c>
      <c r="N7" s="1">
        <f t="shared" si="1"/>
        <v>2</v>
      </c>
      <c r="O7" s="1">
        <f t="shared" si="1"/>
        <v>2.25</v>
      </c>
      <c r="P7" s="1">
        <f t="shared" si="1"/>
        <v>1.5</v>
      </c>
      <c r="Q7" s="1">
        <f t="shared" si="1"/>
        <v>2</v>
      </c>
      <c r="R7" s="1">
        <f t="shared" si="1"/>
        <v>2.25</v>
      </c>
      <c r="S7" s="1">
        <f t="shared" si="1"/>
        <v>1.75</v>
      </c>
      <c r="T7" s="1">
        <f t="shared" si="1"/>
        <v>2</v>
      </c>
      <c r="U7" s="1">
        <f t="shared" si="1"/>
        <v>2</v>
      </c>
    </row>
    <row r="8" spans="2:22" x14ac:dyDescent="0.25">
      <c r="D8" s="1">
        <f>SUM(D3:D6)</f>
        <v>8</v>
      </c>
      <c r="E8" s="1">
        <f t="shared" ref="E8:U8" si="2">SUM(E3:E6)</f>
        <v>9</v>
      </c>
      <c r="F8" s="1">
        <f t="shared" si="2"/>
        <v>12</v>
      </c>
      <c r="G8" s="1">
        <f t="shared" si="2"/>
        <v>9</v>
      </c>
      <c r="H8" s="1">
        <f t="shared" si="2"/>
        <v>12</v>
      </c>
      <c r="I8" s="1">
        <f t="shared" si="2"/>
        <v>8</v>
      </c>
      <c r="J8" s="1">
        <f t="shared" si="2"/>
        <v>5</v>
      </c>
      <c r="K8" s="1">
        <f t="shared" si="2"/>
        <v>8</v>
      </c>
      <c r="L8" s="1">
        <f t="shared" si="2"/>
        <v>5</v>
      </c>
      <c r="M8" s="1">
        <f t="shared" si="2"/>
        <v>6</v>
      </c>
      <c r="N8" s="1">
        <f t="shared" si="2"/>
        <v>8</v>
      </c>
      <c r="O8" s="1">
        <f t="shared" si="2"/>
        <v>9</v>
      </c>
      <c r="P8" s="1">
        <f t="shared" si="2"/>
        <v>6</v>
      </c>
      <c r="Q8" s="1">
        <f t="shared" si="2"/>
        <v>8</v>
      </c>
      <c r="R8" s="1">
        <f t="shared" si="2"/>
        <v>9</v>
      </c>
      <c r="S8" s="1">
        <f t="shared" si="2"/>
        <v>7</v>
      </c>
      <c r="T8" s="1">
        <f t="shared" si="2"/>
        <v>8</v>
      </c>
      <c r="U8" s="1">
        <f t="shared" si="2"/>
        <v>8</v>
      </c>
    </row>
  </sheetData>
  <mergeCells count="1">
    <mergeCell ref="B3:B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2</vt:i4>
      </vt:variant>
    </vt:vector>
  </HeadingPairs>
  <TitlesOfParts>
    <vt:vector size="27" baseType="lpstr">
      <vt:lpstr>оп1</vt:lpstr>
      <vt:lpstr>оп2</vt:lpstr>
      <vt:lpstr>оп3</vt:lpstr>
      <vt:lpstr>оп4</vt:lpstr>
      <vt:lpstr>оп5</vt:lpstr>
      <vt:lpstr>итог оп</vt:lpstr>
      <vt:lpstr>нт1</vt:lpstr>
      <vt:lpstr>нт2</vt:lpstr>
      <vt:lpstr>нт3</vt:lpstr>
      <vt:lpstr>итогнт</vt:lpstr>
      <vt:lpstr>м1</vt:lpstr>
      <vt:lpstr>м2</vt:lpstr>
      <vt:lpstr>м3</vt:lpstr>
      <vt:lpstr>м4</vt:lpstr>
      <vt:lpstr>итогм</vt:lpstr>
      <vt:lpstr>пп1</vt:lpstr>
      <vt:lpstr>пп2</vt:lpstr>
      <vt:lpstr>пп3</vt:lpstr>
      <vt:lpstr>пп4</vt:lpstr>
      <vt:lpstr>итогпп</vt:lpstr>
      <vt:lpstr>к1</vt:lpstr>
      <vt:lpstr>к2</vt:lpstr>
      <vt:lpstr>к3</vt:lpstr>
      <vt:lpstr>итогк</vt:lpstr>
      <vt:lpstr>МФ</vt:lpstr>
      <vt:lpstr>МФ!Область_печати</vt:lpstr>
      <vt:lpstr>оп1!Область_печати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2014-03-13T08:35:22Z</dcterms:modified>
</cp:coreProperties>
</file>